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2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drawings/drawing3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Water Division\"/>
    </mc:Choice>
  </mc:AlternateContent>
  <bookViews>
    <workbookView xWindow="-120" yWindow="-195" windowWidth="15480" windowHeight="10110" activeTab="1"/>
  </bookViews>
  <sheets>
    <sheet name="Application Page 1" sheetId="1" r:id="rId1"/>
    <sheet name="Application Page 2" sheetId="4" r:id="rId2"/>
    <sheet name="Application Page 3" sheetId="7" r:id="rId3"/>
    <sheet name="Technical Stuff" sheetId="8" r:id="rId4"/>
  </sheets>
  <calcPr calcId="162913"/>
</workbook>
</file>

<file path=xl/calcChain.xml><?xml version="1.0" encoding="utf-8"?>
<calcChain xmlns="http://schemas.openxmlformats.org/spreadsheetml/2006/main">
  <c r="H21" i="4" l="1"/>
  <c r="H42" i="4"/>
  <c r="H41" i="4"/>
  <c r="H40" i="4"/>
  <c r="H39" i="4"/>
  <c r="H34" i="4"/>
  <c r="H30" i="4"/>
  <c r="H29" i="4"/>
  <c r="H28" i="4"/>
  <c r="H27" i="4"/>
  <c r="H26" i="4"/>
  <c r="H25" i="4"/>
  <c r="G19" i="4"/>
  <c r="G42" i="4"/>
  <c r="G41" i="4"/>
  <c r="G40" i="4"/>
  <c r="G39" i="4"/>
  <c r="G34" i="4"/>
  <c r="G26" i="4"/>
  <c r="G27" i="4"/>
  <c r="G28" i="4"/>
  <c r="G29" i="4"/>
  <c r="G30" i="4"/>
  <c r="G25" i="4"/>
  <c r="G16" i="4"/>
  <c r="G17" i="4"/>
  <c r="G18" i="4"/>
  <c r="G20" i="4"/>
  <c r="G21" i="4"/>
  <c r="G15" i="4"/>
  <c r="F46" i="4"/>
  <c r="F45" i="4"/>
  <c r="F8" i="7" s="1"/>
  <c r="F9" i="7" s="1"/>
  <c r="H45" i="4" l="1"/>
  <c r="F10" i="7" s="1"/>
  <c r="F12" i="7" s="1"/>
  <c r="G45" i="4"/>
  <c r="F11" i="7" l="1"/>
</calcChain>
</file>

<file path=xl/sharedStrings.xml><?xml version="1.0" encoding="utf-8"?>
<sst xmlns="http://schemas.openxmlformats.org/spreadsheetml/2006/main" count="160" uniqueCount="116">
  <si>
    <t>Province</t>
  </si>
  <si>
    <t>Postal Code:</t>
  </si>
  <si>
    <t>Date:</t>
  </si>
  <si>
    <t>Page 1 of 3</t>
  </si>
  <si>
    <t>Applicant:</t>
  </si>
  <si>
    <t>Address:</t>
  </si>
  <si>
    <t>Step 1:  Measure Total Landscape Area (LA)</t>
  </si>
  <si>
    <t>Area of site that will absorb water:</t>
  </si>
  <si>
    <t xml:space="preserve">sq.m. </t>
  </si>
  <si>
    <t>Step 2: Divide Into Landscape Treatments*</t>
  </si>
  <si>
    <t>Plant Factor</t>
  </si>
  <si>
    <t>Irrig Efficiency</t>
  </si>
  <si>
    <t>Hydrozone Area (Sq.m.)</t>
  </si>
  <si>
    <t>% of Total LA</t>
  </si>
  <si>
    <t>Estimated Water Use (cu.m.)</t>
  </si>
  <si>
    <t>Note: each of the areas below are a 'HYDROZONE'</t>
  </si>
  <si>
    <t>(PF)</t>
  </si>
  <si>
    <t>(IE)</t>
  </si>
  <si>
    <t>(HA)</t>
  </si>
  <si>
    <t>(WU)</t>
  </si>
  <si>
    <t>Unwatered Pervious Areas (not impervious paving)</t>
  </si>
  <si>
    <t>Mulch  (Stone, bark or sand)</t>
  </si>
  <si>
    <t>N/A</t>
  </si>
  <si>
    <t>Pervious deck (Spaced wood deck)</t>
  </si>
  <si>
    <t>Naturalized meadow (wildflowers)</t>
  </si>
  <si>
    <t>Naturalized area (Existing natural area)</t>
  </si>
  <si>
    <t>Other:</t>
  </si>
  <si>
    <t>Swimming or ornamental pool</t>
  </si>
  <si>
    <t>Watered Planting Beds (shrubs or groundcover)</t>
  </si>
  <si>
    <t xml:space="preserve">Planting Type           </t>
  </si>
  <si>
    <t>Low water use plants</t>
  </si>
  <si>
    <t xml:space="preserve">Low water use plants </t>
  </si>
  <si>
    <t>Low</t>
  </si>
  <si>
    <t xml:space="preserve">Moderate water use plants </t>
  </si>
  <si>
    <t>High water use plants</t>
  </si>
  <si>
    <t>Watered Mown Lawn Areas</t>
  </si>
  <si>
    <t>Special Landscape Areas (SLA)</t>
  </si>
  <si>
    <t>Vegetable Garden</t>
  </si>
  <si>
    <t>Rainwater or Recycled Water Use</t>
  </si>
  <si>
    <t xml:space="preserve">Totals </t>
  </si>
  <si>
    <t>Special Landscape Area (SLA) Sub total</t>
  </si>
  <si>
    <t>Page 2 of 3</t>
  </si>
  <si>
    <t>CALCULATE &amp; COMPARE WATER BUDGET TO ESTIMATED WATER USE</t>
  </si>
  <si>
    <t>Total Landscape Area</t>
  </si>
  <si>
    <t>sq.m.</t>
  </si>
  <si>
    <t>cu.m./yr.</t>
  </si>
  <si>
    <t>Estimated Landscape Water Use (WU)</t>
  </si>
  <si>
    <r>
      <rPr>
        <sz val="8"/>
        <color indexed="62"/>
        <rFont val="Calibri"/>
        <family val="2"/>
      </rPr>
      <t xml:space="preserve">Under </t>
    </r>
    <r>
      <rPr>
        <sz val="8"/>
        <color indexed="10"/>
        <rFont val="Calibri"/>
        <family val="2"/>
      </rPr>
      <t>(-OVER)</t>
    </r>
    <r>
      <rPr>
        <sz val="8"/>
        <color theme="1"/>
        <rFont val="Trebuchet MS"/>
        <family val="2"/>
      </rPr>
      <t xml:space="preserve"> Budget (Must be </t>
    </r>
    <r>
      <rPr>
        <sz val="8"/>
        <rFont val="Calibri"/>
        <family val="2"/>
      </rPr>
      <t>under</t>
    </r>
    <r>
      <rPr>
        <sz val="8"/>
        <color theme="1"/>
        <rFont val="Trebuchet MS"/>
        <family val="2"/>
      </rPr>
      <t xml:space="preserve"> Water Budget WB)</t>
    </r>
  </si>
  <si>
    <t xml:space="preserve">FOR CITY OF KELOWNA OFFICE USE ONLY </t>
  </si>
  <si>
    <t>For Water Manager</t>
  </si>
  <si>
    <t>Page 3 of 3</t>
  </si>
  <si>
    <t xml:space="preserve">
1435 Water Street 
Kelowna, BC  V1Y 1J4 
250 469-8500
kelowna.ca</t>
  </si>
  <si>
    <t>Technical Stuff</t>
  </si>
  <si>
    <t>Potential Landscape and Irrigation Combinations</t>
  </si>
  <si>
    <t>Irr Efficiency</t>
  </si>
  <si>
    <t>Note: the DATA below is used to estimate water use and value.</t>
  </si>
  <si>
    <t>Low water use plants, high efficiency irrigation</t>
  </si>
  <si>
    <t>Moderate water use plants, high efficiency irrigation</t>
  </si>
  <si>
    <t>High water use plants, high efficiency irrigation</t>
  </si>
  <si>
    <t>Swimming or ornamental pool, recirculating water</t>
  </si>
  <si>
    <t>Mown lawn, moderate efficiency irrigation</t>
  </si>
  <si>
    <t>Vegetable garden, high efficiency irrigation</t>
  </si>
  <si>
    <t>Sports or playground Lawn, moderate efficiency irrigation</t>
  </si>
  <si>
    <t>Areas where rainwater or recycled water supplements irrigation</t>
  </si>
  <si>
    <t>Irrigation Efficiency</t>
  </si>
  <si>
    <t>Moderate (Spray or Rotor)</t>
  </si>
  <si>
    <t>High (In-line Drip or Bubbler)</t>
  </si>
  <si>
    <t>Unit</t>
  </si>
  <si>
    <t>Evapotranspiration (Eto) Allowance</t>
  </si>
  <si>
    <t>mm/yr</t>
  </si>
  <si>
    <t>High (Drip or Bubbler)</t>
  </si>
  <si>
    <t>Owner</t>
  </si>
  <si>
    <t>Project address</t>
  </si>
  <si>
    <t>Contractor phone #</t>
  </si>
  <si>
    <t>Contractor email</t>
  </si>
  <si>
    <t>City</t>
  </si>
  <si>
    <t>Kelowna</t>
  </si>
  <si>
    <t>Owner phone #</t>
  </si>
  <si>
    <t>Owner email</t>
  </si>
  <si>
    <t>Contractor contact name</t>
  </si>
  <si>
    <t>Contractor co. name</t>
  </si>
  <si>
    <t>Preferred contact</t>
  </si>
  <si>
    <r>
      <t xml:space="preserve">Owner  </t>
    </r>
    <r>
      <rPr>
        <b/>
        <sz val="10"/>
        <color rgb="FF3F3F3F"/>
        <rFont val="Wingdings"/>
        <charset val="2"/>
      </rPr>
      <t>o</t>
    </r>
  </si>
  <si>
    <r>
      <t xml:space="preserve">Contractor  </t>
    </r>
    <r>
      <rPr>
        <b/>
        <sz val="10"/>
        <color rgb="FF3F3F3F"/>
        <rFont val="Wingdings"/>
        <charset val="2"/>
      </rPr>
      <t>o</t>
    </r>
  </si>
  <si>
    <t>APPLICANT INFORMATION</t>
  </si>
  <si>
    <t>The Applicant in submitting this application, has adhered to:</t>
  </si>
  <si>
    <t>Applicable elctrical standards and codes</t>
  </si>
  <si>
    <t>Applicable plumbing standards and codes</t>
  </si>
  <si>
    <t>Applicable backflow prevention standards and codes</t>
  </si>
  <si>
    <t>LANDSCAPE AND IRRIGATION CHECKLIST</t>
  </si>
  <si>
    <t>LANDSCAPE WATER USE AREA</t>
  </si>
  <si>
    <t>Evapotranspiration Allowance</t>
  </si>
  <si>
    <t>Pervious paving (ie: AquaPave, Rima Pave)</t>
  </si>
  <si>
    <t>Note: Include boulevard, and proposed lawn, plants, mulch, pervious decks or paving stones. Do not include areas that are not pervious such as buildings, paved driveways, concrete patios etc.</t>
  </si>
  <si>
    <t>Residential property: Bylaw 7900 Schedule 4, Bylaw 10480 Part 4</t>
  </si>
  <si>
    <t>Non-residential property: Bylaw 7900 Schedule 4 and Schedule 5, Bylaw 10480 Part 4</t>
  </si>
  <si>
    <t xml:space="preserve">Applicant notes pertaining to the application: </t>
  </si>
  <si>
    <t>Where an exemption is required (e.g. golf course or large school field), contact the Water Smart program directly.</t>
  </si>
  <si>
    <t>of project as follows:</t>
  </si>
  <si>
    <t>The Applicant in submitting this application, has adhered to the irrigation and landscape requirements required for the classification</t>
  </si>
  <si>
    <t>https://www.irrigationbc.com/page/selecting-a-contractor</t>
  </si>
  <si>
    <t>Note that checklists for selecting an irrigation contractor are available through the IIABC or the IA. Below is the link to the IIABC checklist.</t>
  </si>
  <si>
    <t>NOTE: ALL 3 PAGES OF THE APPLICATION MUST BE COMPLETED AND SUBMITTED</t>
  </si>
  <si>
    <t>Name of Applicant (person submitting the form)</t>
  </si>
  <si>
    <t>Name of Kelowna Water Smart designate</t>
  </si>
  <si>
    <t>Landscape Water Budget (WB)</t>
  </si>
  <si>
    <t>Low water use plants, moderate efficiency irrigation</t>
  </si>
  <si>
    <t>Moderate (Spray orRotor)</t>
  </si>
  <si>
    <t>Sports Lawn (Commercial / Parks)</t>
  </si>
  <si>
    <t>Moderate water use plants, moderate efficiency irrigation</t>
  </si>
  <si>
    <t>High water use plants, moderate efficiency irrigation</t>
  </si>
  <si>
    <t>Vegetable garden, moderate efficiency irrigation</t>
  </si>
  <si>
    <t>Landscape Water Conservation Report</t>
  </si>
  <si>
    <t xml:space="preserve">I confirm by completing the attached Landscape Water Conservation Report, that the project will conform to industry best practices for landscape and irrigation installation in Kelowna. I also acknowledge that the landscape treatments of the project will conform to the Hydrozone areas as identified in the Landscape Area Water Use Area table. </t>
  </si>
  <si>
    <t xml:space="preserve">The calculations above satisfy the requirements of the Water Regulation Bylaw 10480 Section 4.4.2 and 4.4.3.and the application is hereby APPROVED with the signature of the Water Manager or designate. </t>
  </si>
  <si>
    <t>*If proposed design conditions are not shown on the form please contact Water Smart 250-460-0678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</si>
</sst>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8"/>
      <color theme="1"/>
      <name val="Trebuchet MS"/>
      <family val="2"/>
    </font>
    <font>
      <b/>
      <sz val="12"/>
      <name val="Trebuchet MS"/>
      <family val="2"/>
    </font>
    <font>
      <sz val="8"/>
      <color indexed="62"/>
      <name val="Calibri"/>
      <family val="2"/>
    </font>
    <font>
      <sz val="8"/>
      <color indexed="10"/>
      <name val="Calibri"/>
      <family val="2"/>
    </font>
    <font>
      <sz val="8"/>
      <name val="Calibri"/>
      <family val="2"/>
    </font>
    <font>
      <b/>
      <sz val="8"/>
      <color rgb="FF3F3F3F"/>
      <name val="Trebuchet MS"/>
      <family val="2"/>
    </font>
    <font>
      <b/>
      <sz val="11"/>
      <color theme="1"/>
      <name val="Calibri"/>
      <family val="2"/>
      <scheme val="minor"/>
    </font>
    <font>
      <sz val="14"/>
      <color rgb="FF000000"/>
      <name val="Trebuchet MS"/>
      <family val="2"/>
    </font>
    <font>
      <sz val="8.5"/>
      <color rgb="FF000000"/>
      <name val="Trebuchet MS"/>
      <family val="2"/>
    </font>
    <font>
      <b/>
      <u/>
      <sz val="12"/>
      <color theme="1"/>
      <name val="Trebuchet MS"/>
      <family val="2"/>
    </font>
    <font>
      <sz val="8.5"/>
      <color theme="1"/>
      <name val="Trebuchet MS"/>
      <family val="2"/>
    </font>
    <font>
      <sz val="24"/>
      <color theme="1"/>
      <name val="Trebuchet MS"/>
      <family val="2"/>
    </font>
    <font>
      <b/>
      <sz val="8"/>
      <color theme="1"/>
      <name val="Trebuchet MS"/>
      <family val="2"/>
    </font>
    <font>
      <sz val="8"/>
      <color rgb="FF000000"/>
      <name val="Trebuchet MS"/>
      <family val="2"/>
    </font>
    <font>
      <sz val="10"/>
      <color theme="1"/>
      <name val="Trebuchet MS"/>
      <family val="2"/>
    </font>
    <font>
      <sz val="2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Trebuchet MS"/>
      <family val="2"/>
    </font>
    <font>
      <sz val="10"/>
      <color theme="4"/>
      <name val="Trebuchet MS"/>
      <family val="2"/>
    </font>
    <font>
      <sz val="11"/>
      <color theme="1"/>
      <name val="Trebuchet MS"/>
      <family val="2"/>
    </font>
    <font>
      <sz val="14"/>
      <color theme="4"/>
      <name val="Trebuchet MS"/>
      <family val="2"/>
    </font>
    <font>
      <i/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Trebuchet MS"/>
      <family val="2"/>
    </font>
    <font>
      <b/>
      <sz val="10"/>
      <color rgb="FF3F3F3F"/>
      <name val="Wingdings"/>
      <charset val="2"/>
    </font>
    <font>
      <sz val="9"/>
      <color rgb="FF000000"/>
      <name val="Trebuchet MS"/>
      <family val="2"/>
    </font>
    <font>
      <u/>
      <sz val="8"/>
      <color theme="10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theme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indexed="64"/>
      </bottom>
      <diagonal/>
    </border>
    <border>
      <left/>
      <right/>
      <top style="thin">
        <color rgb="FF3F3F3F"/>
      </top>
      <bottom style="thin">
        <color indexed="64"/>
      </bottom>
      <diagonal/>
    </border>
    <border>
      <left/>
      <right style="thin">
        <color rgb="FF3F3F3F"/>
      </right>
      <top style="thin">
        <color rgb="FF3F3F3F"/>
      </top>
      <bottom style="thin">
        <color indexed="64"/>
      </bottom>
      <diagonal/>
    </border>
    <border>
      <left style="thin">
        <color rgb="FF3F3F3F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3F3F3F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27" applyNumberFormat="0" applyFill="0" applyProtection="0">
      <alignment horizontal="left"/>
    </xf>
    <xf numFmtId="0" fontId="1" fillId="0" borderId="27" applyFill="0" applyAlignment="0" applyProtection="0"/>
    <xf numFmtId="0" fontId="5" fillId="0" borderId="28" applyNumberFormat="0" applyProtection="0">
      <alignment vertical="top" wrapText="1" readingOrder="1"/>
    </xf>
    <xf numFmtId="0" fontId="26" fillId="0" borderId="0" applyNumberFormat="0" applyFill="0" applyBorder="0" applyAlignment="0" applyProtection="0">
      <alignment vertical="top"/>
      <protection locked="0"/>
    </xf>
  </cellStyleXfs>
  <cellXfs count="181">
    <xf numFmtId="0" fontId="0" fillId="0" borderId="0" xfId="0"/>
    <xf numFmtId="0" fontId="7" fillId="0" borderId="0" xfId="0" applyFont="1" applyAlignment="1">
      <alignment horizontal="right"/>
    </xf>
    <xf numFmtId="0" fontId="0" fillId="0" borderId="0" xfId="0" applyFont="1"/>
    <xf numFmtId="0" fontId="8" fillId="0" borderId="0" xfId="0" applyFont="1" applyAlignment="1">
      <alignment horizontal="left" vertical="top" readingOrder="1"/>
    </xf>
    <xf numFmtId="0" fontId="9" fillId="0" borderId="0" xfId="0" applyFont="1"/>
    <xf numFmtId="0" fontId="0" fillId="0" borderId="0" xfId="0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10" fillId="0" borderId="0" xfId="0" applyFont="1"/>
    <xf numFmtId="0" fontId="0" fillId="0" borderId="0" xfId="0"/>
    <xf numFmtId="0" fontId="0" fillId="0" borderId="0" xfId="0" applyAlignment="1" applyProtection="1">
      <alignment horizontal="center"/>
    </xf>
    <xf numFmtId="0" fontId="8" fillId="0" borderId="0" xfId="0" applyFont="1" applyAlignment="1" applyProtection="1">
      <alignment horizontal="left" wrapText="1" indent="2" readingOrder="1"/>
    </xf>
    <xf numFmtId="0" fontId="8" fillId="0" borderId="0" xfId="0" applyFont="1" applyAlignment="1" applyProtection="1">
      <alignment horizontal="left" indent="2" readingOrder="1"/>
    </xf>
    <xf numFmtId="0" fontId="11" fillId="0" borderId="0" xfId="0" applyFont="1" applyAlignment="1" applyProtection="1">
      <alignment horizontal="right" wrapText="1"/>
    </xf>
    <xf numFmtId="0" fontId="12" fillId="0" borderId="0" xfId="0" applyFont="1" applyAlignment="1"/>
    <xf numFmtId="0" fontId="0" fillId="0" borderId="0" xfId="0" applyAlignment="1" applyProtection="1">
      <alignment horizontal="center"/>
    </xf>
    <xf numFmtId="0" fontId="8" fillId="0" borderId="0" xfId="0" applyFont="1" applyAlignment="1" applyProtection="1">
      <alignment horizontal="left" wrapText="1" indent="2" readingOrder="1"/>
    </xf>
    <xf numFmtId="0" fontId="8" fillId="0" borderId="0" xfId="0" applyFont="1" applyAlignment="1" applyProtection="1">
      <alignment horizontal="left" indent="2" readingOrder="1"/>
    </xf>
    <xf numFmtId="0" fontId="0" fillId="0" borderId="0" xfId="0" applyAlignment="1" applyProtection="1">
      <alignment horizontal="center"/>
    </xf>
    <xf numFmtId="0" fontId="8" fillId="0" borderId="0" xfId="0" applyFont="1" applyAlignment="1" applyProtection="1">
      <alignment horizontal="left" wrapText="1" indent="2" readingOrder="1"/>
    </xf>
    <xf numFmtId="0" fontId="8" fillId="0" borderId="0" xfId="0" applyFont="1" applyAlignment="1" applyProtection="1">
      <alignment horizontal="left" indent="2" readingOrder="1"/>
    </xf>
    <xf numFmtId="0" fontId="0" fillId="0" borderId="0" xfId="0" applyBorder="1"/>
    <xf numFmtId="0" fontId="5" fillId="0" borderId="0" xfId="3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13" fillId="0" borderId="0" xfId="0" applyFont="1" applyAlignment="1">
      <alignment horizontal="justify"/>
    </xf>
    <xf numFmtId="0" fontId="0" fillId="0" borderId="0" xfId="0" applyAlignment="1">
      <alignment vertical="center"/>
    </xf>
    <xf numFmtId="0" fontId="8" fillId="0" borderId="0" xfId="0" applyFont="1" applyAlignment="1">
      <alignment horizontal="left" vertical="center" readingOrder="1"/>
    </xf>
    <xf numFmtId="0" fontId="14" fillId="0" borderId="0" xfId="0" applyFont="1"/>
    <xf numFmtId="0" fontId="0" fillId="0" borderId="0" xfId="0" applyProtection="1"/>
    <xf numFmtId="0" fontId="0" fillId="0" borderId="1" xfId="0" applyBorder="1" applyAlignment="1" applyProtection="1">
      <alignment horizontal="left"/>
    </xf>
    <xf numFmtId="0" fontId="0" fillId="0" borderId="2" xfId="0" applyBorder="1" applyProtection="1"/>
    <xf numFmtId="0" fontId="0" fillId="0" borderId="1" xfId="0" applyBorder="1" applyAlignment="1" applyProtection="1">
      <alignment horizontal="right"/>
    </xf>
    <xf numFmtId="1" fontId="0" fillId="0" borderId="3" xfId="0" applyNumberFormat="1" applyBorder="1" applyAlignment="1" applyProtection="1">
      <alignment horizontal="right"/>
    </xf>
    <xf numFmtId="1" fontId="0" fillId="0" borderId="4" xfId="0" applyNumberFormat="1" applyBorder="1" applyAlignment="1" applyProtection="1">
      <alignment horizontal="right"/>
    </xf>
    <xf numFmtId="0" fontId="6" fillId="0" borderId="1" xfId="0" applyFont="1" applyBorder="1" applyProtection="1"/>
    <xf numFmtId="0" fontId="0" fillId="0" borderId="2" xfId="0" applyBorder="1" applyAlignment="1" applyProtection="1">
      <alignment horizontal="left"/>
    </xf>
    <xf numFmtId="0" fontId="15" fillId="2" borderId="0" xfId="0" applyFont="1" applyFill="1" applyBorder="1" applyAlignment="1" applyProtection="1">
      <alignment horizontal="center"/>
      <protection locked="0"/>
    </xf>
    <xf numFmtId="0" fontId="0" fillId="0" borderId="0" xfId="0" applyBorder="1" applyProtection="1"/>
    <xf numFmtId="1" fontId="0" fillId="0" borderId="4" xfId="0" applyNumberFormat="1" applyBorder="1" applyProtection="1"/>
    <xf numFmtId="0" fontId="6" fillId="0" borderId="5" xfId="0" applyFont="1" applyBorder="1" applyAlignment="1" applyProtection="1">
      <alignment vertical="top"/>
    </xf>
    <xf numFmtId="0" fontId="0" fillId="0" borderId="6" xfId="0" applyBorder="1" applyProtection="1"/>
    <xf numFmtId="0" fontId="0" fillId="0" borderId="6" xfId="0" applyBorder="1" applyAlignment="1" applyProtection="1">
      <alignment horizontal="center" vertical="top" wrapText="1"/>
    </xf>
    <xf numFmtId="1" fontId="0" fillId="0" borderId="7" xfId="0" applyNumberFormat="1" applyBorder="1" applyAlignment="1" applyProtection="1">
      <alignment horizontal="center" vertical="top" wrapText="1"/>
    </xf>
    <xf numFmtId="0" fontId="16" fillId="0" borderId="0" xfId="0" applyFont="1" applyAlignment="1">
      <alignment horizontal="center"/>
    </xf>
    <xf numFmtId="0" fontId="16" fillId="0" borderId="8" xfId="0" applyFont="1" applyBorder="1" applyAlignment="1" applyProtection="1">
      <alignment horizontal="left"/>
    </xf>
    <xf numFmtId="0" fontId="16" fillId="0" borderId="9" xfId="0" applyFont="1" applyBorder="1" applyAlignment="1" applyProtection="1">
      <alignment horizontal="left"/>
    </xf>
    <xf numFmtId="0" fontId="0" fillId="0" borderId="10" xfId="0" applyBorder="1" applyAlignment="1" applyProtection="1">
      <alignment horizontal="center"/>
    </xf>
    <xf numFmtId="0" fontId="16" fillId="0" borderId="10" xfId="0" applyFont="1" applyBorder="1" applyAlignment="1" applyProtection="1">
      <alignment horizontal="center"/>
    </xf>
    <xf numFmtId="0" fontId="0" fillId="0" borderId="11" xfId="0" applyNumberFormat="1" applyBorder="1" applyAlignment="1" applyProtection="1">
      <alignment horizontal="center"/>
    </xf>
    <xf numFmtId="1" fontId="16" fillId="0" borderId="11" xfId="0" applyNumberFormat="1" applyFont="1" applyBorder="1" applyAlignment="1" applyProtection="1">
      <alignment horizontal="center"/>
    </xf>
    <xf numFmtId="0" fontId="6" fillId="0" borderId="8" xfId="0" applyFont="1" applyBorder="1" applyProtection="1"/>
    <xf numFmtId="0" fontId="6" fillId="0" borderId="9" xfId="0" applyFont="1" applyBorder="1" applyProtection="1"/>
    <xf numFmtId="0" fontId="0" fillId="0" borderId="10" xfId="0" applyBorder="1" applyProtection="1"/>
    <xf numFmtId="1" fontId="0" fillId="0" borderId="11" xfId="0" applyNumberFormat="1" applyBorder="1" applyProtection="1"/>
    <xf numFmtId="0" fontId="0" fillId="0" borderId="8" xfId="0" applyBorder="1" applyAlignment="1" applyProtection="1">
      <alignment horizontal="left"/>
    </xf>
    <xf numFmtId="0" fontId="0" fillId="0" borderId="9" xfId="0" applyBorder="1" applyAlignment="1" applyProtection="1">
      <alignment horizontal="left"/>
    </xf>
    <xf numFmtId="0" fontId="0" fillId="2" borderId="10" xfId="0" applyFill="1" applyBorder="1" applyProtection="1">
      <protection locked="0"/>
    </xf>
    <xf numFmtId="9" fontId="0" fillId="0" borderId="10" xfId="0" applyNumberFormat="1" applyBorder="1" applyProtection="1"/>
    <xf numFmtId="1" fontId="0" fillId="0" borderId="11" xfId="0" applyNumberFormat="1" applyBorder="1" applyAlignment="1" applyProtection="1">
      <alignment horizontal="center"/>
    </xf>
    <xf numFmtId="1" fontId="0" fillId="0" borderId="11" xfId="0" applyNumberFormat="1" applyFill="1" applyBorder="1" applyAlignment="1" applyProtection="1">
      <alignment horizontal="center"/>
    </xf>
    <xf numFmtId="0" fontId="0" fillId="0" borderId="8" xfId="0" applyBorder="1" applyProtection="1"/>
    <xf numFmtId="0" fontId="0" fillId="0" borderId="9" xfId="0" applyBorder="1" applyProtection="1"/>
    <xf numFmtId="0" fontId="0" fillId="0" borderId="12" xfId="0" applyBorder="1" applyAlignment="1" applyProtection="1">
      <alignment horizontal="left"/>
    </xf>
    <xf numFmtId="0" fontId="0" fillId="0" borderId="13" xfId="0" applyBorder="1" applyProtection="1"/>
    <xf numFmtId="0" fontId="0" fillId="0" borderId="14" xfId="0" applyBorder="1" applyAlignment="1" applyProtection="1">
      <alignment horizontal="center"/>
    </xf>
    <xf numFmtId="0" fontId="0" fillId="2" borderId="14" xfId="0" applyFill="1" applyBorder="1" applyProtection="1">
      <protection locked="0"/>
    </xf>
    <xf numFmtId="9" fontId="0" fillId="0" borderId="14" xfId="0" applyNumberFormat="1" applyBorder="1" applyProtection="1"/>
    <xf numFmtId="1" fontId="0" fillId="0" borderId="15" xfId="0" applyNumberFormat="1" applyFill="1" applyBorder="1" applyAlignment="1" applyProtection="1">
      <alignment horizontal="center"/>
    </xf>
    <xf numFmtId="0" fontId="0" fillId="0" borderId="12" xfId="0" applyBorder="1" applyProtection="1"/>
    <xf numFmtId="1" fontId="0" fillId="0" borderId="15" xfId="0" applyNumberFormat="1" applyBorder="1" applyAlignment="1" applyProtection="1">
      <alignment horizontal="center"/>
    </xf>
    <xf numFmtId="0" fontId="0" fillId="0" borderId="16" xfId="0" applyBorder="1" applyAlignment="1" applyProtection="1">
      <alignment horizontal="right"/>
    </xf>
    <xf numFmtId="0" fontId="0" fillId="0" borderId="17" xfId="0" applyBorder="1" applyProtection="1"/>
    <xf numFmtId="0" fontId="0" fillId="0" borderId="17" xfId="0" applyBorder="1" applyAlignment="1" applyProtection="1">
      <alignment horizontal="center"/>
    </xf>
    <xf numFmtId="0" fontId="0" fillId="0" borderId="18" xfId="0" applyBorder="1" applyProtection="1"/>
    <xf numFmtId="9" fontId="0" fillId="0" borderId="18" xfId="0" applyNumberFormat="1" applyBorder="1" applyProtection="1"/>
    <xf numFmtId="1" fontId="0" fillId="0" borderId="19" xfId="0" applyNumberFormat="1" applyBorder="1" applyAlignment="1" applyProtection="1">
      <alignment horizontal="center"/>
    </xf>
    <xf numFmtId="0" fontId="0" fillId="0" borderId="20" xfId="0" applyBorder="1" applyAlignment="1" applyProtection="1">
      <alignment horizontal="right"/>
    </xf>
    <xf numFmtId="1" fontId="0" fillId="0" borderId="2" xfId="0" applyNumberFormat="1" applyBorder="1" applyAlignment="1" applyProtection="1">
      <alignment horizontal="center"/>
    </xf>
    <xf numFmtId="0" fontId="0" fillId="0" borderId="0" xfId="0" applyAlignment="1" applyProtection="1">
      <alignment horizontal="right"/>
    </xf>
    <xf numFmtId="1" fontId="0" fillId="0" borderId="0" xfId="0" applyNumberFormat="1" applyBorder="1" applyAlignment="1" applyProtection="1">
      <alignment horizontal="center"/>
    </xf>
    <xf numFmtId="0" fontId="1" fillId="0" borderId="0" xfId="1" applyBorder="1" applyAlignment="1" applyProtection="1"/>
    <xf numFmtId="0" fontId="5" fillId="0" borderId="20" xfId="3" applyBorder="1" applyAlignment="1"/>
    <xf numFmtId="0" fontId="11" fillId="0" borderId="0" xfId="0" applyFont="1" applyAlignment="1">
      <alignment vertical="center" wrapText="1"/>
    </xf>
    <xf numFmtId="0" fontId="0" fillId="0" borderId="0" xfId="0" applyAlignment="1" applyProtection="1">
      <alignment horizontal="center"/>
    </xf>
    <xf numFmtId="0" fontId="0" fillId="2" borderId="2" xfId="0" applyNumberFormat="1" applyFill="1" applyBorder="1" applyAlignment="1" applyProtection="1"/>
    <xf numFmtId="0" fontId="0" fillId="2" borderId="3" xfId="0" applyNumberFormat="1" applyFill="1" applyBorder="1" applyAlignment="1" applyProtection="1"/>
    <xf numFmtId="0" fontId="0" fillId="2" borderId="2" xfId="0" applyFill="1" applyBorder="1" applyProtection="1">
      <protection locked="0"/>
    </xf>
    <xf numFmtId="0" fontId="0" fillId="0" borderId="16" xfId="0" applyBorder="1" applyAlignment="1" applyProtection="1">
      <alignment horizontal="left"/>
    </xf>
    <xf numFmtId="0" fontId="0" fillId="0" borderId="0" xfId="0" applyFill="1" applyBorder="1" applyAlignment="1" applyProtection="1">
      <alignment horizontal="left"/>
    </xf>
    <xf numFmtId="0" fontId="0" fillId="0" borderId="0" xfId="0" applyFill="1" applyBorder="1" applyProtection="1"/>
    <xf numFmtId="1" fontId="0" fillId="0" borderId="0" xfId="0" applyNumberFormat="1" applyFill="1" applyBorder="1" applyAlignment="1" applyProtection="1">
      <alignment horizontal="center"/>
    </xf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horizontal="right"/>
    </xf>
    <xf numFmtId="0" fontId="0" fillId="0" borderId="0" xfId="0" applyFill="1" applyBorder="1"/>
    <xf numFmtId="0" fontId="0" fillId="0" borderId="0" xfId="0" applyFont="1" applyFill="1" applyBorder="1"/>
    <xf numFmtId="0" fontId="0" fillId="0" borderId="0" xfId="0" applyFill="1" applyBorder="1" applyAlignment="1" applyProtection="1">
      <alignment horizontal="center"/>
    </xf>
    <xf numFmtId="9" fontId="0" fillId="0" borderId="0" xfId="0" applyNumberFormat="1" applyFill="1" applyBorder="1" applyProtection="1"/>
    <xf numFmtId="0" fontId="0" fillId="0" borderId="0" xfId="0" applyFill="1" applyBorder="1" applyAlignment="1" applyProtection="1"/>
    <xf numFmtId="0" fontId="14" fillId="0" borderId="0" xfId="0" applyFont="1" applyFill="1" applyBorder="1" applyAlignment="1" applyProtection="1"/>
    <xf numFmtId="0" fontId="14" fillId="0" borderId="0" xfId="0" applyFont="1" applyBorder="1" applyAlignment="1" applyProtection="1">
      <alignment horizontal="right"/>
    </xf>
    <xf numFmtId="1" fontId="14" fillId="0" borderId="0" xfId="0" applyNumberFormat="1" applyFont="1" applyBorder="1" applyProtection="1"/>
    <xf numFmtId="0" fontId="14" fillId="0" borderId="0" xfId="0" applyFont="1" applyBorder="1" applyAlignment="1" applyProtection="1">
      <alignment horizontal="left"/>
    </xf>
    <xf numFmtId="0" fontId="14" fillId="0" borderId="0" xfId="0" applyFont="1" applyBorder="1" applyProtection="1"/>
    <xf numFmtId="0" fontId="0" fillId="0" borderId="0" xfId="0" applyFont="1" applyFill="1" applyBorder="1" applyAlignment="1" applyProtection="1"/>
    <xf numFmtId="0" fontId="17" fillId="0" borderId="0" xfId="0" applyFont="1" applyBorder="1" applyProtection="1"/>
    <xf numFmtId="0" fontId="14" fillId="0" borderId="0" xfId="0" applyFont="1" applyBorder="1" applyAlignment="1" applyProtection="1">
      <alignment horizontal="center"/>
    </xf>
    <xf numFmtId="38" fontId="18" fillId="0" borderId="0" xfId="0" applyNumberFormat="1" applyFont="1" applyBorder="1" applyProtection="1"/>
    <xf numFmtId="0" fontId="0" fillId="0" borderId="21" xfId="0" applyFill="1" applyBorder="1" applyAlignment="1" applyProtection="1"/>
    <xf numFmtId="0" fontId="0" fillId="0" borderId="22" xfId="0" applyFill="1" applyBorder="1" applyAlignment="1" applyProtection="1"/>
    <xf numFmtId="0" fontId="19" fillId="0" borderId="0" xfId="0" applyFont="1" applyFill="1" applyBorder="1" applyAlignment="1" applyProtection="1"/>
    <xf numFmtId="1" fontId="14" fillId="0" borderId="0" xfId="0" applyNumberFormat="1" applyFont="1" applyBorder="1" applyAlignment="1" applyProtection="1">
      <alignment horizontal="center"/>
    </xf>
    <xf numFmtId="38" fontId="20" fillId="0" borderId="0" xfId="0" applyNumberFormat="1" applyFont="1" applyBorder="1" applyAlignment="1" applyProtection="1">
      <alignment horizontal="center"/>
    </xf>
    <xf numFmtId="0" fontId="17" fillId="0" borderId="0" xfId="0" applyFont="1" applyFill="1" applyBorder="1" applyAlignment="1" applyProtection="1">
      <alignment horizontal="center"/>
    </xf>
    <xf numFmtId="0" fontId="0" fillId="0" borderId="0" xfId="0" applyAlignment="1">
      <alignment horizontal="left" vertical="top"/>
    </xf>
    <xf numFmtId="0" fontId="15" fillId="0" borderId="0" xfId="0" applyFont="1"/>
    <xf numFmtId="0" fontId="0" fillId="0" borderId="0" xfId="0" applyAlignment="1">
      <alignment horizontal="center"/>
    </xf>
    <xf numFmtId="49" fontId="21" fillId="3" borderId="20" xfId="0" applyNumberFormat="1" applyFont="1" applyFill="1" applyBorder="1"/>
    <xf numFmtId="0" fontId="0" fillId="3" borderId="20" xfId="0" applyFill="1" applyBorder="1" applyAlignment="1">
      <alignment horizontal="center"/>
    </xf>
    <xf numFmtId="0" fontId="6" fillId="3" borderId="20" xfId="0" applyFont="1" applyFill="1" applyBorder="1" applyAlignment="1">
      <alignment horizontal="right"/>
    </xf>
    <xf numFmtId="0" fontId="0" fillId="3" borderId="20" xfId="0" applyFill="1" applyBorder="1" applyAlignment="1">
      <alignment horizontal="right"/>
    </xf>
    <xf numFmtId="0" fontId="0" fillId="3" borderId="20" xfId="0" applyFill="1" applyBorder="1"/>
    <xf numFmtId="0" fontId="0" fillId="4" borderId="16" xfId="0" applyFill="1" applyBorder="1" applyAlignment="1">
      <alignment horizontal="right"/>
    </xf>
    <xf numFmtId="0" fontId="0" fillId="4" borderId="20" xfId="0" applyFill="1" applyBorder="1" applyAlignment="1">
      <alignment horizontal="center"/>
    </xf>
    <xf numFmtId="0" fontId="16" fillId="5" borderId="20" xfId="0" applyFont="1" applyFill="1" applyBorder="1" applyAlignment="1">
      <alignment horizontal="right"/>
    </xf>
    <xf numFmtId="0" fontId="0" fillId="5" borderId="20" xfId="0" applyFont="1" applyFill="1" applyBorder="1"/>
    <xf numFmtId="0" fontId="16" fillId="5" borderId="20" xfId="0" applyFont="1" applyFill="1" applyBorder="1"/>
    <xf numFmtId="0" fontId="0" fillId="0" borderId="0" xfId="0" applyFill="1" applyBorder="1" applyAlignment="1">
      <alignment horizontal="center"/>
    </xf>
    <xf numFmtId="0" fontId="0" fillId="4" borderId="20" xfId="0" applyFill="1" applyBorder="1" applyAlignment="1">
      <alignment horizontal="right"/>
    </xf>
    <xf numFmtId="0" fontId="6" fillId="4" borderId="20" xfId="0" applyFont="1" applyFill="1" applyBorder="1" applyAlignment="1">
      <alignment horizontal="right"/>
    </xf>
    <xf numFmtId="0" fontId="22" fillId="0" borderId="9" xfId="0" applyFont="1" applyFill="1" applyBorder="1" applyAlignment="1" applyProtection="1">
      <alignment horizontal="left"/>
    </xf>
    <xf numFmtId="0" fontId="0" fillId="0" borderId="9" xfId="0" applyFill="1" applyBorder="1" applyProtection="1"/>
    <xf numFmtId="0" fontId="22" fillId="0" borderId="8" xfId="0" applyFont="1" applyFill="1" applyBorder="1" applyAlignment="1" applyProtection="1">
      <alignment horizontal="left"/>
    </xf>
    <xf numFmtId="0" fontId="0" fillId="0" borderId="8" xfId="0" applyFill="1" applyBorder="1" applyAlignment="1" applyProtection="1">
      <alignment horizontal="left"/>
    </xf>
    <xf numFmtId="0" fontId="6" fillId="5" borderId="20" xfId="0" applyFont="1" applyFill="1" applyBorder="1" applyAlignment="1">
      <alignment horizontal="right"/>
    </xf>
    <xf numFmtId="0" fontId="0" fillId="5" borderId="20" xfId="0" applyFill="1" applyBorder="1"/>
    <xf numFmtId="0" fontId="0" fillId="0" borderId="0" xfId="0" applyAlignment="1">
      <alignment vertical="top" wrapText="1"/>
    </xf>
    <xf numFmtId="0" fontId="5" fillId="0" borderId="0" xfId="3" applyBorder="1" applyAlignment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wrapText="1"/>
    </xf>
    <xf numFmtId="0" fontId="0" fillId="0" borderId="0" xfId="0" applyFont="1" applyBorder="1" applyAlignment="1">
      <alignment horizontal="right"/>
    </xf>
    <xf numFmtId="0" fontId="1" fillId="0" borderId="0" xfId="1" applyBorder="1" applyProtection="1">
      <alignment horizontal="left"/>
    </xf>
    <xf numFmtId="0" fontId="0" fillId="0" borderId="0" xfId="0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 wrapText="1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left" vertical="top"/>
    </xf>
    <xf numFmtId="0" fontId="26" fillId="0" borderId="0" xfId="4" applyAlignment="1" applyProtection="1">
      <alignment horizontal="left" vertical="top"/>
    </xf>
    <xf numFmtId="0" fontId="5" fillId="0" borderId="16" xfId="3" applyBorder="1" applyAlignment="1">
      <alignment horizontal="left" vertical="top" wrapText="1" readingOrder="1"/>
    </xf>
    <xf numFmtId="0" fontId="5" fillId="0" borderId="17" xfId="3" applyBorder="1" applyAlignment="1">
      <alignment horizontal="left" vertical="top" wrapText="1" readingOrder="1"/>
    </xf>
    <xf numFmtId="0" fontId="5" fillId="0" borderId="23" xfId="3" applyBorder="1" applyAlignment="1">
      <alignment horizontal="left" vertical="top" wrapText="1" readingOrder="1"/>
    </xf>
    <xf numFmtId="0" fontId="23" fillId="0" borderId="0" xfId="0" applyFont="1" applyAlignment="1">
      <alignment vertical="top" wrapText="1"/>
    </xf>
    <xf numFmtId="0" fontId="0" fillId="0" borderId="24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25" fillId="0" borderId="1" xfId="0" applyFont="1" applyBorder="1" applyAlignment="1">
      <alignment horizontal="left"/>
    </xf>
    <xf numFmtId="0" fontId="25" fillId="0" borderId="2" xfId="0" applyFont="1" applyBorder="1" applyAlignment="1">
      <alignment horizontal="left"/>
    </xf>
    <xf numFmtId="0" fontId="25" fillId="0" borderId="3" xfId="0" applyFont="1" applyBorder="1" applyAlignment="1">
      <alignment horizontal="left"/>
    </xf>
    <xf numFmtId="0" fontId="11" fillId="0" borderId="0" xfId="0" applyFont="1" applyAlignment="1">
      <alignment horizontal="right" wrapText="1"/>
    </xf>
    <xf numFmtId="0" fontId="1" fillId="0" borderId="27" xfId="1" applyAlignment="1" applyProtection="1">
      <alignment horizontal="left"/>
    </xf>
    <xf numFmtId="0" fontId="1" fillId="0" borderId="27" xfId="1" applyProtection="1">
      <alignment horizontal="left"/>
    </xf>
    <xf numFmtId="0" fontId="8" fillId="0" borderId="0" xfId="0" applyFont="1" applyAlignment="1" applyProtection="1">
      <alignment horizontal="left" wrapText="1" indent="2" readingOrder="1"/>
    </xf>
    <xf numFmtId="0" fontId="8" fillId="0" borderId="0" xfId="0" applyFont="1" applyAlignment="1" applyProtection="1">
      <alignment horizontal="left" indent="2" readingOrder="1"/>
    </xf>
    <xf numFmtId="0" fontId="5" fillId="0" borderId="29" xfId="3" applyBorder="1" applyAlignment="1">
      <alignment horizontal="left"/>
    </xf>
    <xf numFmtId="0" fontId="5" fillId="0" borderId="30" xfId="3" applyBorder="1" applyAlignment="1">
      <alignment horizontal="left"/>
    </xf>
    <xf numFmtId="0" fontId="5" fillId="0" borderId="31" xfId="3" applyBorder="1" applyAlignment="1">
      <alignment horizontal="left"/>
    </xf>
    <xf numFmtId="0" fontId="1" fillId="0" borderId="16" xfId="1" applyBorder="1" applyProtection="1">
      <alignment horizontal="left"/>
    </xf>
    <xf numFmtId="0" fontId="1" fillId="0" borderId="17" xfId="1" applyBorder="1" applyProtection="1">
      <alignment horizontal="left"/>
    </xf>
    <xf numFmtId="0" fontId="1" fillId="0" borderId="23" xfId="1" applyBorder="1" applyProtection="1">
      <alignment horizontal="left"/>
    </xf>
    <xf numFmtId="0" fontId="5" fillId="0" borderId="32" xfId="3" applyBorder="1" applyAlignment="1">
      <alignment horizontal="left"/>
    </xf>
    <xf numFmtId="0" fontId="5" fillId="0" borderId="17" xfId="3" applyBorder="1" applyAlignment="1">
      <alignment horizontal="left"/>
    </xf>
    <xf numFmtId="0" fontId="5" fillId="0" borderId="33" xfId="3" applyBorder="1" applyAlignment="1">
      <alignment horizontal="left"/>
    </xf>
    <xf numFmtId="0" fontId="0" fillId="0" borderId="24" xfId="0" applyBorder="1" applyAlignment="1" applyProtection="1">
      <alignment horizontal="left"/>
    </xf>
    <xf numFmtId="0" fontId="0" fillId="0" borderId="0" xfId="0" applyBorder="1" applyAlignment="1" applyProtection="1">
      <alignment horizontal="left"/>
    </xf>
    <xf numFmtId="0" fontId="16" fillId="0" borderId="25" xfId="0" applyFont="1" applyBorder="1" applyAlignment="1" applyProtection="1">
      <alignment horizontal="left" vertical="top" wrapText="1"/>
    </xf>
    <xf numFmtId="0" fontId="16" fillId="0" borderId="21" xfId="0" applyFont="1" applyBorder="1" applyAlignment="1" applyProtection="1">
      <alignment horizontal="left" vertical="top" wrapText="1"/>
    </xf>
    <xf numFmtId="0" fontId="16" fillId="0" borderId="26" xfId="0" applyFont="1" applyBorder="1" applyAlignment="1" applyProtection="1">
      <alignment horizontal="left" vertical="top" wrapText="1"/>
    </xf>
    <xf numFmtId="0" fontId="0" fillId="0" borderId="0" xfId="0" applyAlignment="1" applyProtection="1">
      <alignment horizontal="center"/>
    </xf>
    <xf numFmtId="0" fontId="23" fillId="0" borderId="0" xfId="0" applyFont="1" applyFill="1" applyBorder="1" applyAlignment="1" applyProtection="1">
      <alignment horizontal="left" wrapText="1"/>
    </xf>
  </cellXfs>
  <cellStyles count="5">
    <cellStyle name="Heading 1" xfId="1" builtinId="16" customBuiltin="1"/>
    <cellStyle name="Heading 1 2" xfId="2"/>
    <cellStyle name="Hyperlink" xfId="4" builtinId="8"/>
    <cellStyle name="Normal" xfId="0" builtinId="0" customBuiltin="1"/>
    <cellStyle name="Output" xfId="3" builtinId="2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</xdr:row>
          <xdr:rowOff>0</xdr:rowOff>
        </xdr:from>
        <xdr:to>
          <xdr:col>1</xdr:col>
          <xdr:colOff>371475</xdr:colOff>
          <xdr:row>1</xdr:row>
          <xdr:rowOff>933450</xdr:rowOff>
        </xdr:to>
        <xdr:sp macro="" textlink="">
          <xdr:nvSpPr>
            <xdr:cNvPr id="1026" name="Image1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304800</xdr:colOff>
          <xdr:row>16</xdr:row>
          <xdr:rowOff>28575</xdr:rowOff>
        </xdr:from>
        <xdr:to>
          <xdr:col>0</xdr:col>
          <xdr:colOff>609600</xdr:colOff>
          <xdr:row>16</xdr:row>
          <xdr:rowOff>247650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304800</xdr:colOff>
          <xdr:row>16</xdr:row>
          <xdr:rowOff>28575</xdr:rowOff>
        </xdr:from>
        <xdr:to>
          <xdr:col>0</xdr:col>
          <xdr:colOff>609600</xdr:colOff>
          <xdr:row>16</xdr:row>
          <xdr:rowOff>247650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304800</xdr:colOff>
          <xdr:row>17</xdr:row>
          <xdr:rowOff>28575</xdr:rowOff>
        </xdr:from>
        <xdr:to>
          <xdr:col>0</xdr:col>
          <xdr:colOff>609600</xdr:colOff>
          <xdr:row>17</xdr:row>
          <xdr:rowOff>247650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304800</xdr:colOff>
          <xdr:row>17</xdr:row>
          <xdr:rowOff>28575</xdr:rowOff>
        </xdr:from>
        <xdr:to>
          <xdr:col>0</xdr:col>
          <xdr:colOff>609600</xdr:colOff>
          <xdr:row>17</xdr:row>
          <xdr:rowOff>247650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304800</xdr:colOff>
          <xdr:row>18</xdr:row>
          <xdr:rowOff>28575</xdr:rowOff>
        </xdr:from>
        <xdr:to>
          <xdr:col>0</xdr:col>
          <xdr:colOff>609600</xdr:colOff>
          <xdr:row>18</xdr:row>
          <xdr:rowOff>247650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304800</xdr:colOff>
          <xdr:row>18</xdr:row>
          <xdr:rowOff>28575</xdr:rowOff>
        </xdr:from>
        <xdr:to>
          <xdr:col>0</xdr:col>
          <xdr:colOff>609600</xdr:colOff>
          <xdr:row>18</xdr:row>
          <xdr:rowOff>247650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304800</xdr:colOff>
          <xdr:row>22</xdr:row>
          <xdr:rowOff>0</xdr:rowOff>
        </xdr:from>
        <xdr:to>
          <xdr:col>0</xdr:col>
          <xdr:colOff>609600</xdr:colOff>
          <xdr:row>22</xdr:row>
          <xdr:rowOff>219075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304800</xdr:colOff>
          <xdr:row>22</xdr:row>
          <xdr:rowOff>0</xdr:rowOff>
        </xdr:from>
        <xdr:to>
          <xdr:col>0</xdr:col>
          <xdr:colOff>609600</xdr:colOff>
          <xdr:row>22</xdr:row>
          <xdr:rowOff>219075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304800</xdr:colOff>
          <xdr:row>23</xdr:row>
          <xdr:rowOff>28575</xdr:rowOff>
        </xdr:from>
        <xdr:to>
          <xdr:col>0</xdr:col>
          <xdr:colOff>609600</xdr:colOff>
          <xdr:row>23</xdr:row>
          <xdr:rowOff>247650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304800</xdr:colOff>
          <xdr:row>23</xdr:row>
          <xdr:rowOff>28575</xdr:rowOff>
        </xdr:from>
        <xdr:to>
          <xdr:col>0</xdr:col>
          <xdr:colOff>609600</xdr:colOff>
          <xdr:row>23</xdr:row>
          <xdr:rowOff>247650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0</xdr:row>
          <xdr:rowOff>0</xdr:rowOff>
        </xdr:from>
        <xdr:to>
          <xdr:col>1</xdr:col>
          <xdr:colOff>762000</xdr:colOff>
          <xdr:row>0</xdr:row>
          <xdr:rowOff>933450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0</xdr:row>
          <xdr:rowOff>0</xdr:rowOff>
        </xdr:from>
        <xdr:to>
          <xdr:col>1</xdr:col>
          <xdr:colOff>762000</xdr:colOff>
          <xdr:row>0</xdr:row>
          <xdr:rowOff>933450</xdr:rowOff>
        </xdr:to>
        <xdr:sp macro="" textlink="">
          <xdr:nvSpPr>
            <xdr:cNvPr id="4097" name="Image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13" Type="http://schemas.openxmlformats.org/officeDocument/2006/relationships/ctrlProp" Target="../ctrlProps/ctrlProp7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1.xml"/><Relationship Id="rId12" Type="http://schemas.openxmlformats.org/officeDocument/2006/relationships/ctrlProp" Target="../ctrlProps/ctrlProp6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0.xml"/><Relationship Id="rId1" Type="http://schemas.openxmlformats.org/officeDocument/2006/relationships/hyperlink" Target="https://www.irrigationbc.com/page/selecting-a-contractor" TargetMode="External"/><Relationship Id="rId6" Type="http://schemas.openxmlformats.org/officeDocument/2006/relationships/image" Target="../media/image1.emf"/><Relationship Id="rId11" Type="http://schemas.openxmlformats.org/officeDocument/2006/relationships/ctrlProp" Target="../ctrlProps/ctrlProp5.xml"/><Relationship Id="rId5" Type="http://schemas.openxmlformats.org/officeDocument/2006/relationships/control" Target="../activeX/activeX1.xml"/><Relationship Id="rId15" Type="http://schemas.openxmlformats.org/officeDocument/2006/relationships/ctrlProp" Target="../ctrlProps/ctrlProp9.xml"/><Relationship Id="rId10" Type="http://schemas.openxmlformats.org/officeDocument/2006/relationships/ctrlProp" Target="../ctrlProps/ctrlProp4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3.xml"/><Relationship Id="rId14" Type="http://schemas.openxmlformats.org/officeDocument/2006/relationships/ctrlProp" Target="../ctrlProps/ctrlProp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control" Target="../activeX/activeX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M55"/>
  <sheetViews>
    <sheetView view="pageBreakPreview" topLeftCell="A13" zoomScale="90" zoomScaleNormal="100" zoomScaleSheetLayoutView="90" workbookViewId="0">
      <selection activeCell="A21" sqref="A21"/>
    </sheetView>
  </sheetViews>
  <sheetFormatPr defaultRowHeight="13.5" x14ac:dyDescent="0.3"/>
  <cols>
    <col min="1" max="1" width="16" customWidth="1"/>
    <col min="2" max="2" width="14.6640625" customWidth="1"/>
    <col min="3" max="3" width="13" customWidth="1"/>
    <col min="5" max="5" width="6.5" customWidth="1"/>
    <col min="6" max="6" width="23.1640625" customWidth="1"/>
    <col min="7" max="7" width="13.33203125" customWidth="1"/>
    <col min="8" max="8" width="16.6640625" customWidth="1"/>
    <col min="9" max="9" width="16.5" customWidth="1"/>
    <col min="11" max="11" width="21.1640625" customWidth="1"/>
  </cols>
  <sheetData>
    <row r="1" spans="1:13" s="8" customFormat="1" ht="50.1" customHeight="1" x14ac:dyDescent="0.3"/>
    <row r="2" spans="1:13" ht="95.25" customHeight="1" x14ac:dyDescent="0.45">
      <c r="C2" s="163" t="s">
        <v>51</v>
      </c>
      <c r="D2" s="164"/>
      <c r="E2" s="164"/>
      <c r="F2" s="160" t="s">
        <v>112</v>
      </c>
      <c r="G2" s="160"/>
      <c r="H2" s="160"/>
      <c r="I2" s="160"/>
      <c r="K2" s="7"/>
      <c r="M2" s="8"/>
    </row>
    <row r="3" spans="1:13" ht="21" customHeight="1" x14ac:dyDescent="0.45">
      <c r="A3" s="9"/>
      <c r="B3" s="9"/>
      <c r="C3" s="10"/>
      <c r="D3" s="11"/>
      <c r="E3" s="11"/>
      <c r="F3" s="12"/>
      <c r="G3" s="12"/>
      <c r="H3" s="12"/>
      <c r="I3" s="9"/>
      <c r="K3" s="7"/>
      <c r="M3" s="8"/>
    </row>
    <row r="4" spans="1:13" ht="21" customHeight="1" thickBot="1" x14ac:dyDescent="0.4">
      <c r="A4" s="161" t="s">
        <v>84</v>
      </c>
      <c r="B4" s="161"/>
      <c r="C4" s="161"/>
      <c r="D4" s="161"/>
      <c r="E4" s="161"/>
      <c r="F4" s="161"/>
      <c r="G4" s="161"/>
      <c r="H4" s="161"/>
      <c r="I4" s="161"/>
      <c r="J4" s="5"/>
      <c r="K4" s="7"/>
      <c r="M4" s="8"/>
    </row>
    <row r="5" spans="1:13" ht="15.95" customHeight="1" x14ac:dyDescent="0.3">
      <c r="J5" s="1"/>
      <c r="K5" s="7"/>
    </row>
    <row r="6" spans="1:13" ht="20.100000000000001" customHeight="1" x14ac:dyDescent="0.3">
      <c r="A6" s="6" t="s">
        <v>71</v>
      </c>
      <c r="B6" s="147"/>
      <c r="C6" s="148"/>
      <c r="D6" s="148"/>
      <c r="E6" s="149"/>
      <c r="F6" s="137" t="s">
        <v>80</v>
      </c>
      <c r="G6" s="165"/>
      <c r="H6" s="166"/>
      <c r="I6" s="167"/>
      <c r="J6" s="2"/>
      <c r="K6" s="7"/>
    </row>
    <row r="7" spans="1:13" s="8" customFormat="1" ht="20.100000000000001" customHeight="1" x14ac:dyDescent="0.3">
      <c r="A7" s="22" t="s">
        <v>72</v>
      </c>
      <c r="B7" s="147"/>
      <c r="C7" s="148"/>
      <c r="D7" s="148"/>
      <c r="E7" s="149"/>
      <c r="F7" s="137" t="s">
        <v>79</v>
      </c>
      <c r="G7" s="165"/>
      <c r="H7" s="166"/>
      <c r="I7" s="167"/>
      <c r="J7" s="2"/>
      <c r="K7" s="7"/>
    </row>
    <row r="8" spans="1:13" s="8" customFormat="1" ht="20.100000000000001" customHeight="1" x14ac:dyDescent="0.3">
      <c r="A8" s="22" t="s">
        <v>75</v>
      </c>
      <c r="B8" s="147" t="s">
        <v>76</v>
      </c>
      <c r="C8" s="148"/>
      <c r="D8" s="148"/>
      <c r="E8" s="149"/>
      <c r="F8" s="137" t="s">
        <v>73</v>
      </c>
      <c r="G8" s="165"/>
      <c r="H8" s="166"/>
      <c r="I8" s="167"/>
      <c r="J8" s="2"/>
      <c r="K8" s="7"/>
    </row>
    <row r="9" spans="1:13" s="8" customFormat="1" ht="20.100000000000001" customHeight="1" x14ac:dyDescent="0.3">
      <c r="A9" s="23" t="s">
        <v>77</v>
      </c>
      <c r="B9" s="147"/>
      <c r="C9" s="148"/>
      <c r="D9" s="148"/>
      <c r="E9" s="149"/>
      <c r="F9" s="137" t="s">
        <v>74</v>
      </c>
      <c r="G9" s="165"/>
      <c r="H9" s="166"/>
      <c r="I9" s="167"/>
      <c r="J9" s="2"/>
    </row>
    <row r="10" spans="1:13" s="8" customFormat="1" ht="20.100000000000001" customHeight="1" x14ac:dyDescent="0.3">
      <c r="A10" s="23" t="s">
        <v>78</v>
      </c>
      <c r="B10" s="147"/>
      <c r="C10" s="148"/>
      <c r="D10" s="148"/>
      <c r="E10" s="149"/>
      <c r="F10" s="138"/>
      <c r="G10" s="171"/>
      <c r="H10" s="172"/>
      <c r="I10" s="173"/>
      <c r="J10" s="2"/>
    </row>
    <row r="11" spans="1:13" s="8" customFormat="1" ht="20.100000000000001" customHeight="1" x14ac:dyDescent="0.3">
      <c r="A11" s="6" t="s">
        <v>0</v>
      </c>
      <c r="B11" s="81"/>
      <c r="C11" s="21" t="s">
        <v>1</v>
      </c>
      <c r="D11" s="81"/>
      <c r="F11" s="139" t="s">
        <v>81</v>
      </c>
      <c r="G11" s="136" t="s">
        <v>82</v>
      </c>
      <c r="H11" s="136" t="s">
        <v>83</v>
      </c>
      <c r="I11" s="136"/>
      <c r="J11" s="2"/>
    </row>
    <row r="12" spans="1:13" s="8" customFormat="1" ht="20.100000000000001" customHeight="1" x14ac:dyDescent="0.3">
      <c r="A12" s="6"/>
      <c r="B12" s="136"/>
      <c r="C12" s="21"/>
      <c r="D12" s="136"/>
      <c r="F12" s="139"/>
      <c r="G12" s="136"/>
      <c r="H12" s="136"/>
      <c r="I12" s="136"/>
      <c r="J12" s="2"/>
    </row>
    <row r="13" spans="1:13" ht="20.100000000000001" customHeight="1" x14ac:dyDescent="0.35">
      <c r="A13" s="168" t="s">
        <v>102</v>
      </c>
      <c r="B13" s="169"/>
      <c r="C13" s="169"/>
      <c r="D13" s="169"/>
      <c r="E13" s="169"/>
      <c r="F13" s="169"/>
      <c r="G13" s="169"/>
      <c r="H13" s="169"/>
      <c r="I13" s="170"/>
    </row>
    <row r="14" spans="1:13" s="20" customFormat="1" ht="24.95" customHeight="1" x14ac:dyDescent="0.35">
      <c r="A14" s="140"/>
      <c r="B14" s="140"/>
      <c r="C14" s="140"/>
      <c r="D14" s="140"/>
      <c r="E14" s="140"/>
      <c r="F14" s="140"/>
      <c r="G14" s="140"/>
      <c r="H14" s="140"/>
      <c r="I14" s="140"/>
    </row>
    <row r="15" spans="1:13" ht="24.95" customHeight="1" thickBot="1" x14ac:dyDescent="0.4">
      <c r="A15" s="162" t="s">
        <v>89</v>
      </c>
      <c r="B15" s="162"/>
      <c r="C15" s="162"/>
      <c r="D15" s="162"/>
      <c r="E15" s="162"/>
      <c r="F15" s="162"/>
      <c r="G15" s="162"/>
      <c r="H15" s="162"/>
      <c r="I15" s="162"/>
    </row>
    <row r="16" spans="1:13" s="25" customFormat="1" ht="24.95" customHeight="1" x14ac:dyDescent="0.3">
      <c r="A16" s="144" t="s">
        <v>85</v>
      </c>
      <c r="K16" s="26"/>
    </row>
    <row r="17" spans="1:11" ht="24.95" customHeight="1" x14ac:dyDescent="0.3">
      <c r="A17" s="113"/>
      <c r="B17" s="150" t="s">
        <v>86</v>
      </c>
      <c r="C17" s="150"/>
      <c r="D17" s="150"/>
      <c r="E17" s="150"/>
      <c r="F17" s="150"/>
      <c r="G17" s="150"/>
      <c r="H17" s="150"/>
      <c r="I17" s="150"/>
    </row>
    <row r="18" spans="1:11" ht="24.95" customHeight="1" x14ac:dyDescent="0.3">
      <c r="A18" s="113"/>
      <c r="B18" s="150" t="s">
        <v>87</v>
      </c>
      <c r="C18" s="150"/>
      <c r="D18" s="150"/>
      <c r="E18" s="150"/>
      <c r="F18" s="150"/>
      <c r="G18" s="150"/>
      <c r="H18" s="150"/>
      <c r="I18" s="150"/>
    </row>
    <row r="19" spans="1:11" ht="24.95" customHeight="1" x14ac:dyDescent="0.3">
      <c r="A19" s="113"/>
      <c r="B19" s="150" t="s">
        <v>88</v>
      </c>
      <c r="C19" s="150"/>
      <c r="D19" s="150"/>
      <c r="E19" s="150"/>
      <c r="F19" s="150"/>
      <c r="G19" s="150"/>
      <c r="H19" s="150"/>
      <c r="I19" s="150"/>
    </row>
    <row r="20" spans="1:11" s="8" customFormat="1" ht="24.95" customHeight="1" x14ac:dyDescent="0.3">
      <c r="A20" s="113"/>
      <c r="B20" s="135"/>
      <c r="C20" s="135"/>
      <c r="D20" s="135"/>
      <c r="E20" s="135"/>
      <c r="F20" s="135"/>
      <c r="G20" s="135"/>
      <c r="H20" s="135"/>
      <c r="I20" s="135"/>
    </row>
    <row r="21" spans="1:11" s="8" customFormat="1" ht="24.95" customHeight="1" x14ac:dyDescent="0.3">
      <c r="A21" s="145" t="s">
        <v>99</v>
      </c>
      <c r="B21" s="143"/>
      <c r="C21" s="143"/>
      <c r="D21" s="143"/>
      <c r="E21" s="143"/>
      <c r="F21" s="143"/>
      <c r="G21" s="143"/>
      <c r="H21" s="143"/>
      <c r="I21" s="143"/>
    </row>
    <row r="22" spans="1:11" s="8" customFormat="1" ht="24.95" customHeight="1" x14ac:dyDescent="0.3">
      <c r="A22" s="145" t="s">
        <v>98</v>
      </c>
      <c r="B22" s="135"/>
      <c r="C22" s="135"/>
      <c r="D22" s="135"/>
      <c r="E22" s="135"/>
      <c r="F22" s="135"/>
      <c r="G22" s="135"/>
      <c r="H22" s="135"/>
      <c r="I22" s="135"/>
    </row>
    <row r="23" spans="1:11" ht="24.95" customHeight="1" x14ac:dyDescent="0.35">
      <c r="A23" s="113"/>
      <c r="B23" s="150" t="s">
        <v>94</v>
      </c>
      <c r="C23" s="150"/>
      <c r="D23" s="150"/>
      <c r="E23" s="150"/>
      <c r="F23" s="150"/>
      <c r="G23" s="150"/>
      <c r="H23" s="150"/>
      <c r="I23" s="150"/>
      <c r="K23" s="4"/>
    </row>
    <row r="24" spans="1:11" ht="24.95" customHeight="1" x14ac:dyDescent="0.3">
      <c r="A24" s="113"/>
      <c r="B24" s="150" t="s">
        <v>95</v>
      </c>
      <c r="C24" s="150"/>
      <c r="D24" s="150"/>
      <c r="E24" s="150"/>
      <c r="F24" s="150"/>
      <c r="G24" s="150"/>
      <c r="H24" s="150"/>
      <c r="I24" s="150"/>
      <c r="K24" s="2"/>
    </row>
    <row r="25" spans="1:11" s="8" customFormat="1" ht="24.95" customHeight="1" x14ac:dyDescent="0.3">
      <c r="A25" s="113" t="s">
        <v>101</v>
      </c>
      <c r="B25" s="142"/>
      <c r="C25" s="142"/>
      <c r="D25" s="142"/>
      <c r="E25" s="142"/>
      <c r="F25" s="142"/>
      <c r="G25" s="142"/>
      <c r="H25" s="142"/>
      <c r="I25" s="142"/>
      <c r="K25" s="2"/>
    </row>
    <row r="26" spans="1:11" s="8" customFormat="1" ht="24.95" customHeight="1" x14ac:dyDescent="0.3">
      <c r="A26" s="146" t="s">
        <v>100</v>
      </c>
      <c r="B26" s="143"/>
      <c r="C26" s="143"/>
      <c r="D26" s="143"/>
      <c r="E26" s="143"/>
      <c r="F26" s="143"/>
      <c r="G26" s="143"/>
      <c r="H26" s="143"/>
      <c r="I26" s="143"/>
      <c r="K26" s="2"/>
    </row>
    <row r="27" spans="1:11" s="8" customFormat="1" ht="24.95" customHeight="1" x14ac:dyDescent="0.3">
      <c r="A27" s="113"/>
      <c r="B27" s="143"/>
      <c r="C27" s="143"/>
      <c r="D27" s="143"/>
      <c r="E27" s="143"/>
      <c r="F27" s="143"/>
      <c r="G27" s="143"/>
      <c r="H27" s="143"/>
      <c r="I27" s="143"/>
      <c r="K27" s="2"/>
    </row>
    <row r="28" spans="1:11" s="8" customFormat="1" ht="24.95" customHeight="1" x14ac:dyDescent="0.3">
      <c r="A28" s="145" t="s">
        <v>97</v>
      </c>
      <c r="B28" s="141"/>
      <c r="C28" s="141"/>
      <c r="D28" s="141"/>
      <c r="E28" s="141"/>
      <c r="F28" s="141"/>
      <c r="G28" s="141"/>
      <c r="H28" s="141"/>
      <c r="I28" s="141"/>
      <c r="K28" s="2"/>
    </row>
    <row r="29" spans="1:11" ht="15.95" customHeight="1" x14ac:dyDescent="0.35">
      <c r="A29" s="157" t="s">
        <v>96</v>
      </c>
      <c r="B29" s="158"/>
      <c r="C29" s="158"/>
      <c r="D29" s="158"/>
      <c r="E29" s="158"/>
      <c r="F29" s="158"/>
      <c r="G29" s="158"/>
      <c r="H29" s="158"/>
      <c r="I29" s="159"/>
    </row>
    <row r="30" spans="1:11" ht="21" customHeight="1" x14ac:dyDescent="0.3">
      <c r="A30" s="151"/>
      <c r="B30" s="152"/>
      <c r="C30" s="152"/>
      <c r="D30" s="152"/>
      <c r="E30" s="152"/>
      <c r="F30" s="152"/>
      <c r="G30" s="152"/>
      <c r="H30" s="152"/>
      <c r="I30" s="153"/>
    </row>
    <row r="31" spans="1:11" s="8" customFormat="1" ht="21" customHeight="1" x14ac:dyDescent="0.3">
      <c r="A31" s="151"/>
      <c r="B31" s="152"/>
      <c r="C31" s="152"/>
      <c r="D31" s="152"/>
      <c r="E31" s="152"/>
      <c r="F31" s="152"/>
      <c r="G31" s="152"/>
      <c r="H31" s="152"/>
      <c r="I31" s="153"/>
    </row>
    <row r="32" spans="1:11" ht="35.25" customHeight="1" x14ac:dyDescent="0.3">
      <c r="A32" s="154"/>
      <c r="B32" s="155"/>
      <c r="C32" s="155"/>
      <c r="D32" s="155"/>
      <c r="E32" s="155"/>
      <c r="F32" s="155"/>
      <c r="G32" s="155"/>
      <c r="H32" s="155"/>
      <c r="I32" s="156"/>
    </row>
    <row r="33" spans="1:9" ht="12" customHeight="1" x14ac:dyDescent="0.3">
      <c r="A33" s="24"/>
    </row>
    <row r="34" spans="1:9" ht="15.95" customHeight="1" x14ac:dyDescent="0.3">
      <c r="G34" s="6"/>
      <c r="I34" s="27" t="s">
        <v>3</v>
      </c>
    </row>
    <row r="35" spans="1:9" ht="15.95" customHeight="1" x14ac:dyDescent="0.3">
      <c r="A35" s="8"/>
      <c r="B35" s="8"/>
      <c r="C35" s="8"/>
      <c r="D35" s="8"/>
      <c r="E35" s="8"/>
      <c r="F35" s="8"/>
      <c r="G35" s="8"/>
      <c r="H35" s="8"/>
    </row>
    <row r="36" spans="1:9" ht="15.95" customHeight="1" x14ac:dyDescent="0.3">
      <c r="A36" s="8"/>
      <c r="B36" s="8"/>
      <c r="C36" s="8"/>
      <c r="D36" s="8"/>
      <c r="E36" s="8"/>
      <c r="F36" s="8"/>
      <c r="G36" s="8"/>
      <c r="H36" s="8"/>
      <c r="I36" s="8"/>
    </row>
    <row r="37" spans="1:9" ht="15.95" customHeight="1" x14ac:dyDescent="0.3">
      <c r="A37" s="8"/>
      <c r="B37" s="8"/>
      <c r="C37" s="8"/>
      <c r="D37" s="8"/>
      <c r="E37" s="8"/>
      <c r="F37" s="8"/>
      <c r="G37" s="8"/>
      <c r="H37" s="8"/>
      <c r="I37" s="8"/>
    </row>
    <row r="38" spans="1:9" ht="15.95" customHeight="1" x14ac:dyDescent="0.3">
      <c r="A38" s="8"/>
      <c r="B38" s="8"/>
      <c r="C38" s="8"/>
      <c r="D38" s="8"/>
      <c r="E38" s="8"/>
      <c r="F38" s="8"/>
      <c r="G38" s="8"/>
      <c r="H38" s="8"/>
      <c r="I38" s="8"/>
    </row>
    <row r="39" spans="1:9" ht="15.95" customHeight="1" x14ac:dyDescent="0.3">
      <c r="A39" s="8"/>
      <c r="B39" s="8"/>
      <c r="C39" s="8"/>
      <c r="D39" s="8"/>
      <c r="E39" s="8"/>
      <c r="F39" s="8"/>
      <c r="G39" s="8"/>
      <c r="H39" s="8"/>
      <c r="I39" s="8"/>
    </row>
    <row r="40" spans="1:9" ht="15.95" customHeight="1" x14ac:dyDescent="0.3">
      <c r="A40" s="8"/>
      <c r="B40" s="8"/>
      <c r="C40" s="8"/>
      <c r="D40" s="8"/>
      <c r="E40" s="8"/>
      <c r="F40" s="8"/>
      <c r="G40" s="8"/>
      <c r="H40" s="8"/>
      <c r="I40" s="8"/>
    </row>
    <row r="41" spans="1:9" ht="15.95" customHeight="1" x14ac:dyDescent="0.3">
      <c r="A41" s="8"/>
      <c r="B41" s="8"/>
      <c r="C41" s="8"/>
      <c r="D41" s="8"/>
      <c r="E41" s="8"/>
      <c r="F41" s="8"/>
      <c r="G41" s="8"/>
      <c r="H41" s="8"/>
      <c r="I41" s="8"/>
    </row>
    <row r="42" spans="1:9" ht="15.95" customHeight="1" x14ac:dyDescent="0.3">
      <c r="A42" s="8"/>
      <c r="B42" s="8"/>
      <c r="C42" s="8"/>
      <c r="D42" s="8"/>
      <c r="E42" s="8"/>
      <c r="F42" s="8"/>
      <c r="G42" s="8"/>
      <c r="H42" s="8"/>
      <c r="I42" s="8"/>
    </row>
    <row r="43" spans="1:9" ht="15.95" customHeight="1" x14ac:dyDescent="0.3">
      <c r="A43" s="8"/>
      <c r="B43" s="8"/>
      <c r="C43" s="8"/>
      <c r="D43" s="8"/>
      <c r="E43" s="8"/>
      <c r="F43" s="8"/>
      <c r="G43" s="8"/>
      <c r="H43" s="8"/>
      <c r="I43" s="8"/>
    </row>
    <row r="44" spans="1:9" ht="15.95" customHeight="1" x14ac:dyDescent="0.3">
      <c r="A44" s="8"/>
      <c r="B44" s="8"/>
      <c r="C44" s="8"/>
      <c r="D44" s="8"/>
      <c r="E44" s="8"/>
      <c r="F44" s="8"/>
      <c r="G44" s="8"/>
      <c r="H44" s="8"/>
      <c r="I44" s="8"/>
    </row>
    <row r="45" spans="1:9" ht="15.95" customHeight="1" x14ac:dyDescent="0.3">
      <c r="A45" s="8"/>
      <c r="B45" s="8"/>
      <c r="C45" s="8"/>
      <c r="D45" s="8"/>
      <c r="E45" s="8"/>
      <c r="F45" s="8"/>
      <c r="G45" s="8"/>
      <c r="H45" s="8"/>
      <c r="I45" s="8"/>
    </row>
    <row r="46" spans="1:9" ht="15.95" customHeight="1" x14ac:dyDescent="0.3">
      <c r="A46" s="8"/>
      <c r="B46" s="8"/>
      <c r="C46" s="8"/>
      <c r="D46" s="8"/>
      <c r="E46" s="8"/>
      <c r="F46" s="8"/>
      <c r="G46" s="8"/>
      <c r="H46" s="8"/>
      <c r="I46" s="8"/>
    </row>
    <row r="47" spans="1:9" ht="15.95" customHeight="1" x14ac:dyDescent="0.3">
      <c r="A47" s="8"/>
      <c r="B47" s="8"/>
      <c r="C47" s="8"/>
      <c r="D47" s="8"/>
      <c r="E47" s="8"/>
      <c r="F47" s="8"/>
      <c r="G47" s="8"/>
      <c r="H47" s="8"/>
      <c r="I47" s="8"/>
    </row>
    <row r="48" spans="1:9" ht="15.95" customHeight="1" x14ac:dyDescent="0.3">
      <c r="A48" s="8"/>
      <c r="B48" s="8"/>
      <c r="C48" s="8"/>
      <c r="D48" s="8"/>
      <c r="E48" s="8"/>
      <c r="F48" s="8"/>
      <c r="G48" s="8"/>
      <c r="H48" s="8"/>
      <c r="I48" s="8"/>
    </row>
    <row r="49" spans="1:10" ht="15.95" customHeight="1" x14ac:dyDescent="0.3">
      <c r="A49" s="8"/>
      <c r="B49" s="8"/>
      <c r="C49" s="8"/>
      <c r="D49" s="8"/>
      <c r="E49" s="8"/>
      <c r="F49" s="8"/>
      <c r="G49" s="8"/>
      <c r="H49" s="8"/>
      <c r="I49" s="8"/>
    </row>
    <row r="50" spans="1:10" ht="15.95" customHeight="1" x14ac:dyDescent="0.3">
      <c r="A50" s="8"/>
      <c r="B50" s="8"/>
      <c r="C50" s="8"/>
      <c r="D50" s="8"/>
      <c r="E50" s="8"/>
      <c r="F50" s="8"/>
      <c r="G50" s="8"/>
      <c r="H50" s="8"/>
      <c r="I50" s="8"/>
    </row>
    <row r="51" spans="1:10" ht="15.95" customHeight="1" x14ac:dyDescent="0.3">
      <c r="A51" s="8"/>
      <c r="B51" s="8"/>
      <c r="C51" s="8"/>
      <c r="D51" s="8"/>
      <c r="E51" s="8"/>
      <c r="F51" s="8"/>
      <c r="G51" s="8"/>
      <c r="H51" s="8"/>
      <c r="I51" s="8"/>
    </row>
    <row r="52" spans="1:10" x14ac:dyDescent="0.3">
      <c r="A52" s="8"/>
      <c r="B52" s="8"/>
      <c r="C52" s="8"/>
      <c r="D52" s="8"/>
      <c r="E52" s="8"/>
      <c r="F52" s="8"/>
      <c r="G52" s="8"/>
      <c r="H52" s="8"/>
      <c r="I52" s="8"/>
    </row>
    <row r="53" spans="1:10" x14ac:dyDescent="0.3">
      <c r="A53" s="8"/>
      <c r="B53" s="8"/>
      <c r="C53" s="8"/>
      <c r="D53" s="8"/>
      <c r="E53" s="8"/>
      <c r="F53" s="8"/>
      <c r="G53" s="8"/>
      <c r="H53" s="8"/>
      <c r="I53" s="8"/>
    </row>
    <row r="54" spans="1:10" x14ac:dyDescent="0.3">
      <c r="A54" s="8"/>
      <c r="B54" s="8"/>
      <c r="C54" s="8"/>
      <c r="D54" s="8"/>
      <c r="E54" s="8"/>
      <c r="F54" s="8"/>
      <c r="G54" s="8"/>
      <c r="H54" s="8"/>
      <c r="I54" s="13"/>
      <c r="J54" s="13"/>
    </row>
    <row r="55" spans="1:10" x14ac:dyDescent="0.3">
      <c r="A55" s="8"/>
      <c r="B55" s="8"/>
      <c r="C55" s="8"/>
      <c r="D55" s="8"/>
      <c r="E55" s="8"/>
      <c r="F55" s="8"/>
      <c r="G55" s="8"/>
      <c r="H55" s="8"/>
      <c r="I55" s="8"/>
    </row>
  </sheetData>
  <mergeCells count="22">
    <mergeCell ref="B19:I19"/>
    <mergeCell ref="B7:E7"/>
    <mergeCell ref="A13:I13"/>
    <mergeCell ref="G9:I9"/>
    <mergeCell ref="G10:I10"/>
    <mergeCell ref="B17:I17"/>
    <mergeCell ref="B6:E6"/>
    <mergeCell ref="B18:I18"/>
    <mergeCell ref="A30:I32"/>
    <mergeCell ref="A29:I29"/>
    <mergeCell ref="F2:I2"/>
    <mergeCell ref="A4:I4"/>
    <mergeCell ref="A15:I15"/>
    <mergeCell ref="C2:E2"/>
    <mergeCell ref="G7:I7"/>
    <mergeCell ref="G8:I8"/>
    <mergeCell ref="B8:E8"/>
    <mergeCell ref="B9:E9"/>
    <mergeCell ref="B10:E10"/>
    <mergeCell ref="B24:I24"/>
    <mergeCell ref="B23:I23"/>
    <mergeCell ref="G6:I6"/>
  </mergeCells>
  <hyperlinks>
    <hyperlink ref="A26" r:id="rId1"/>
  </hyperlinks>
  <pageMargins left="0.70866141732283472" right="3.937007874015748E-2" top="0.31496062992125984" bottom="0.39370078740157483" header="0.31496062992125984" footer="0.31496062992125984"/>
  <pageSetup orientation="portrait" r:id="rId2"/>
  <drawing r:id="rId3"/>
  <legacyDrawing r:id="rId4"/>
  <controls>
    <mc:AlternateContent xmlns:mc="http://schemas.openxmlformats.org/markup-compatibility/2006">
      <mc:Choice Requires="x14">
        <control shapeId="1026" r:id="rId5" name="Image1">
          <controlPr defaultSize="0" autoLine="0" r:id="rId6">
            <anchor moveWithCells="1">
              <from>
                <xdr:col>0</xdr:col>
                <xdr:colOff>19050</xdr:colOff>
                <xdr:row>1</xdr:row>
                <xdr:rowOff>0</xdr:rowOff>
              </from>
              <to>
                <xdr:col>1</xdr:col>
                <xdr:colOff>371475</xdr:colOff>
                <xdr:row>1</xdr:row>
                <xdr:rowOff>933450</xdr:rowOff>
              </to>
            </anchor>
          </controlPr>
        </control>
      </mc:Choice>
      <mc:Fallback>
        <control shapeId="1026" r:id="rId5" name="Image1"/>
      </mc:Fallback>
    </mc:AlternateContent>
    <mc:AlternateContent xmlns:mc="http://schemas.openxmlformats.org/markup-compatibility/2006">
      <mc:Choice Requires="x14">
        <control shapeId="1049" r:id="rId7" name="Check Box 25">
          <controlPr defaultSize="0" autoFill="0" autoLine="0" autoPict="0">
            <anchor moveWithCells="1">
              <from>
                <xdr:col>0</xdr:col>
                <xdr:colOff>304800</xdr:colOff>
                <xdr:row>16</xdr:row>
                <xdr:rowOff>28575</xdr:rowOff>
              </from>
              <to>
                <xdr:col>0</xdr:col>
                <xdr:colOff>609600</xdr:colOff>
                <xdr:row>16</xdr:row>
                <xdr:rowOff>247650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0" r:id="rId8" name="Check Box 26">
          <controlPr defaultSize="0" autoFill="0" autoLine="0" autoPict="0">
            <anchor moveWithCells="1">
              <from>
                <xdr:col>0</xdr:col>
                <xdr:colOff>304800</xdr:colOff>
                <xdr:row>16</xdr:row>
                <xdr:rowOff>28575</xdr:rowOff>
              </from>
              <to>
                <xdr:col>0</xdr:col>
                <xdr:colOff>609600</xdr:colOff>
                <xdr:row>16</xdr:row>
                <xdr:rowOff>247650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1" r:id="rId9" name="Check Box 27">
          <controlPr defaultSize="0" autoFill="0" autoLine="0" autoPict="0">
            <anchor moveWithCells="1">
              <from>
                <xdr:col>0</xdr:col>
                <xdr:colOff>304800</xdr:colOff>
                <xdr:row>17</xdr:row>
                <xdr:rowOff>28575</xdr:rowOff>
              </from>
              <to>
                <xdr:col>0</xdr:col>
                <xdr:colOff>609600</xdr:colOff>
                <xdr:row>17</xdr:row>
                <xdr:rowOff>247650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2" r:id="rId10" name="Check Box 28">
          <controlPr defaultSize="0" autoFill="0" autoLine="0" autoPict="0">
            <anchor moveWithCells="1">
              <from>
                <xdr:col>0</xdr:col>
                <xdr:colOff>304800</xdr:colOff>
                <xdr:row>17</xdr:row>
                <xdr:rowOff>28575</xdr:rowOff>
              </from>
              <to>
                <xdr:col>0</xdr:col>
                <xdr:colOff>609600</xdr:colOff>
                <xdr:row>17</xdr:row>
                <xdr:rowOff>247650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3" r:id="rId11" name="Check Box 29">
          <controlPr defaultSize="0" autoFill="0" autoLine="0" autoPict="0">
            <anchor moveWithCells="1">
              <from>
                <xdr:col>0</xdr:col>
                <xdr:colOff>304800</xdr:colOff>
                <xdr:row>18</xdr:row>
                <xdr:rowOff>28575</xdr:rowOff>
              </from>
              <to>
                <xdr:col>0</xdr:col>
                <xdr:colOff>609600</xdr:colOff>
                <xdr:row>18</xdr:row>
                <xdr:rowOff>247650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4" r:id="rId12" name="Check Box 30">
          <controlPr defaultSize="0" autoFill="0" autoLine="0" autoPict="0">
            <anchor moveWithCells="1">
              <from>
                <xdr:col>0</xdr:col>
                <xdr:colOff>304800</xdr:colOff>
                <xdr:row>18</xdr:row>
                <xdr:rowOff>28575</xdr:rowOff>
              </from>
              <to>
                <xdr:col>0</xdr:col>
                <xdr:colOff>609600</xdr:colOff>
                <xdr:row>18</xdr:row>
                <xdr:rowOff>247650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5" r:id="rId13" name="Check Box 31">
          <controlPr defaultSize="0" autoFill="0" autoLine="0" autoPict="0">
            <anchor moveWithCells="1">
              <from>
                <xdr:col>0</xdr:col>
                <xdr:colOff>304800</xdr:colOff>
                <xdr:row>22</xdr:row>
                <xdr:rowOff>0</xdr:rowOff>
              </from>
              <to>
                <xdr:col>0</xdr:col>
                <xdr:colOff>609600</xdr:colOff>
                <xdr:row>22</xdr:row>
                <xdr:rowOff>219075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6" r:id="rId14" name="Check Box 32">
          <controlPr defaultSize="0" autoFill="0" autoLine="0" autoPict="0">
            <anchor moveWithCells="1">
              <from>
                <xdr:col>0</xdr:col>
                <xdr:colOff>304800</xdr:colOff>
                <xdr:row>22</xdr:row>
                <xdr:rowOff>0</xdr:rowOff>
              </from>
              <to>
                <xdr:col>0</xdr:col>
                <xdr:colOff>609600</xdr:colOff>
                <xdr:row>22</xdr:row>
                <xdr:rowOff>219075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9" r:id="rId15" name="Check Box 35">
          <controlPr defaultSize="0" autoFill="0" autoLine="0" autoPict="0">
            <anchor moveWithCells="1">
              <from>
                <xdr:col>0</xdr:col>
                <xdr:colOff>304800</xdr:colOff>
                <xdr:row>23</xdr:row>
                <xdr:rowOff>28575</xdr:rowOff>
              </from>
              <to>
                <xdr:col>0</xdr:col>
                <xdr:colOff>609600</xdr:colOff>
                <xdr:row>23</xdr:row>
                <xdr:rowOff>247650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0" r:id="rId16" name="Check Box 36">
          <controlPr defaultSize="0" autoFill="0" autoLine="0" autoPict="0">
            <anchor moveWithCells="1">
              <from>
                <xdr:col>0</xdr:col>
                <xdr:colOff>304800</xdr:colOff>
                <xdr:row>23</xdr:row>
                <xdr:rowOff>28575</xdr:rowOff>
              </from>
              <to>
                <xdr:col>0</xdr:col>
                <xdr:colOff>609600</xdr:colOff>
                <xdr:row>23</xdr:row>
                <xdr:rowOff>247650</xdr:rowOff>
              </to>
            </anchor>
          </controlPr>
        </control>
      </mc:Choice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K59"/>
  <sheetViews>
    <sheetView tabSelected="1" topLeftCell="A19" zoomScaleNormal="100" workbookViewId="0">
      <selection activeCell="A47" sqref="A47"/>
    </sheetView>
  </sheetViews>
  <sheetFormatPr defaultRowHeight="13.5" x14ac:dyDescent="0.3"/>
  <cols>
    <col min="1" max="1" width="9.1640625" style="8" customWidth="1"/>
    <col min="2" max="3" width="22.83203125" style="8" customWidth="1"/>
    <col min="4" max="4" width="12.5" style="8" customWidth="1"/>
    <col min="5" max="5" width="14" style="8" customWidth="1"/>
    <col min="6" max="6" width="16.6640625" style="8" customWidth="1"/>
    <col min="7" max="7" width="12.83203125" style="8" customWidth="1"/>
    <col min="8" max="8" width="15.83203125" style="8" customWidth="1"/>
    <col min="9" max="9" width="20.6640625" style="8" customWidth="1"/>
    <col min="10" max="10" width="9.33203125" style="8"/>
    <col min="11" max="11" width="21.1640625" style="8" customWidth="1"/>
    <col min="12" max="16384" width="9.33203125" style="8"/>
  </cols>
  <sheetData>
    <row r="1" spans="1:11" ht="95.25" customHeight="1" x14ac:dyDescent="0.45">
      <c r="A1" s="179"/>
      <c r="B1" s="179"/>
      <c r="C1" s="163" t="s">
        <v>51</v>
      </c>
      <c r="D1" s="164"/>
      <c r="E1" s="160" t="s">
        <v>112</v>
      </c>
      <c r="F1" s="160"/>
      <c r="G1" s="160"/>
      <c r="H1" s="160"/>
      <c r="I1" s="82"/>
      <c r="K1" s="7"/>
    </row>
    <row r="2" spans="1:11" ht="21" customHeight="1" x14ac:dyDescent="0.45">
      <c r="A2" s="14"/>
      <c r="B2" s="14"/>
      <c r="C2" s="14"/>
      <c r="D2" s="15"/>
      <c r="E2" s="16"/>
      <c r="F2" s="16"/>
      <c r="G2" s="12"/>
      <c r="H2" s="12"/>
      <c r="I2" s="14"/>
      <c r="K2" s="7"/>
    </row>
    <row r="3" spans="1:11" ht="15.95" customHeight="1" thickBot="1" x14ac:dyDescent="0.4">
      <c r="A3" s="161" t="s">
        <v>90</v>
      </c>
      <c r="B3" s="161"/>
      <c r="C3" s="161"/>
      <c r="D3" s="161"/>
      <c r="E3" s="161"/>
      <c r="F3" s="161"/>
      <c r="G3" s="161"/>
      <c r="H3" s="161"/>
      <c r="I3" s="80"/>
      <c r="J3" s="5"/>
      <c r="K3" s="7"/>
    </row>
    <row r="4" spans="1:11" ht="15.95" customHeight="1" x14ac:dyDescent="0.3">
      <c r="J4" s="1"/>
      <c r="K4" s="7"/>
    </row>
    <row r="5" spans="1:11" ht="15.95" customHeight="1" x14ac:dyDescent="0.3">
      <c r="A5" s="29" t="s">
        <v>4</v>
      </c>
      <c r="B5" s="86"/>
      <c r="C5" s="84"/>
      <c r="D5" s="30"/>
      <c r="E5" s="31" t="s">
        <v>5</v>
      </c>
      <c r="F5" s="86"/>
      <c r="G5" s="84"/>
      <c r="H5" s="85"/>
      <c r="I5" s="3"/>
    </row>
    <row r="6" spans="1:11" ht="15.95" customHeight="1" x14ac:dyDescent="0.3">
      <c r="A6" s="28"/>
      <c r="B6" s="28"/>
      <c r="C6" s="28"/>
      <c r="D6" s="28"/>
      <c r="E6" s="28"/>
      <c r="F6" s="28"/>
      <c r="G6" s="28"/>
      <c r="H6" s="33"/>
    </row>
    <row r="7" spans="1:11" ht="15.95" customHeight="1" x14ac:dyDescent="0.3">
      <c r="A7" s="34" t="s">
        <v>6</v>
      </c>
      <c r="B7" s="35"/>
      <c r="C7" s="35"/>
      <c r="D7" s="30"/>
      <c r="E7" s="30"/>
      <c r="F7" s="30"/>
      <c r="G7" s="30"/>
      <c r="H7" s="32"/>
    </row>
    <row r="8" spans="1:11" ht="24.75" customHeight="1" x14ac:dyDescent="0.4">
      <c r="A8" s="174" t="s">
        <v>7</v>
      </c>
      <c r="B8" s="175"/>
      <c r="C8" s="175"/>
      <c r="D8" s="36">
        <v>100</v>
      </c>
      <c r="E8" s="37" t="s">
        <v>8</v>
      </c>
      <c r="H8" s="33"/>
    </row>
    <row r="9" spans="1:11" ht="30" customHeight="1" x14ac:dyDescent="0.35">
      <c r="A9" s="176" t="s">
        <v>93</v>
      </c>
      <c r="B9" s="177"/>
      <c r="C9" s="177"/>
      <c r="D9" s="177"/>
      <c r="E9" s="177"/>
      <c r="F9" s="177"/>
      <c r="G9" s="177"/>
      <c r="H9" s="178"/>
      <c r="I9" s="4"/>
    </row>
    <row r="10" spans="1:11" ht="15.95" customHeight="1" x14ac:dyDescent="0.3">
      <c r="A10" s="28"/>
      <c r="B10" s="28"/>
      <c r="C10" s="28"/>
      <c r="D10" s="28"/>
      <c r="E10" s="28"/>
      <c r="F10" s="28"/>
      <c r="G10" s="28"/>
      <c r="H10" s="38"/>
      <c r="I10" s="2"/>
    </row>
    <row r="11" spans="1:11" ht="15.95" customHeight="1" x14ac:dyDescent="0.3">
      <c r="A11" s="39" t="s">
        <v>9</v>
      </c>
      <c r="B11" s="40"/>
      <c r="C11" s="40"/>
      <c r="D11" s="41" t="s">
        <v>10</v>
      </c>
      <c r="E11" s="41" t="s">
        <v>11</v>
      </c>
      <c r="F11" s="41" t="s">
        <v>12</v>
      </c>
      <c r="G11" s="41" t="s">
        <v>13</v>
      </c>
      <c r="H11" s="42" t="s">
        <v>14</v>
      </c>
      <c r="I11" s="2"/>
    </row>
    <row r="12" spans="1:11" ht="15.95" customHeight="1" x14ac:dyDescent="0.3">
      <c r="A12" s="44" t="s">
        <v>15</v>
      </c>
      <c r="B12" s="45"/>
      <c r="C12" s="45"/>
      <c r="D12" s="46" t="s">
        <v>16</v>
      </c>
      <c r="E12" s="46" t="s">
        <v>17</v>
      </c>
      <c r="F12" s="46" t="s">
        <v>18</v>
      </c>
      <c r="G12" s="47"/>
      <c r="H12" s="48" t="s">
        <v>19</v>
      </c>
      <c r="I12" s="2"/>
    </row>
    <row r="13" spans="1:11" ht="15.95" customHeight="1" x14ac:dyDescent="0.3">
      <c r="A13" s="44"/>
      <c r="B13" s="45"/>
      <c r="C13" s="45"/>
      <c r="D13" s="46"/>
      <c r="E13" s="46"/>
      <c r="F13" s="46"/>
      <c r="G13" s="46"/>
      <c r="H13" s="49"/>
      <c r="I13" s="2"/>
    </row>
    <row r="14" spans="1:11" ht="15.95" customHeight="1" x14ac:dyDescent="0.3">
      <c r="A14" s="50" t="s">
        <v>20</v>
      </c>
      <c r="B14" s="51"/>
      <c r="C14" s="51"/>
      <c r="D14" s="46"/>
      <c r="E14" s="46"/>
      <c r="F14" s="52"/>
      <c r="G14" s="52"/>
      <c r="H14" s="53"/>
    </row>
    <row r="15" spans="1:11" ht="15.95" customHeight="1" x14ac:dyDescent="0.3">
      <c r="A15" s="54" t="s">
        <v>21</v>
      </c>
      <c r="B15" s="55"/>
      <c r="C15" s="55"/>
      <c r="D15" s="46" t="s">
        <v>22</v>
      </c>
      <c r="E15" s="46" t="s">
        <v>22</v>
      </c>
      <c r="F15" s="56"/>
      <c r="G15" s="57">
        <f>F15/$D$8</f>
        <v>0</v>
      </c>
      <c r="H15" s="58" t="s">
        <v>22</v>
      </c>
    </row>
    <row r="16" spans="1:11" ht="15.95" customHeight="1" x14ac:dyDescent="0.3">
      <c r="A16" s="54" t="s">
        <v>23</v>
      </c>
      <c r="B16" s="55"/>
      <c r="C16" s="55"/>
      <c r="D16" s="46" t="s">
        <v>22</v>
      </c>
      <c r="E16" s="46" t="s">
        <v>22</v>
      </c>
      <c r="F16" s="56"/>
      <c r="G16" s="57">
        <f t="shared" ref="G16:G21" si="0">F16/$D$8</f>
        <v>0</v>
      </c>
      <c r="H16" s="58" t="s">
        <v>22</v>
      </c>
    </row>
    <row r="17" spans="1:8" ht="15.95" customHeight="1" x14ac:dyDescent="0.3">
      <c r="A17" s="54" t="s">
        <v>92</v>
      </c>
      <c r="B17" s="55"/>
      <c r="C17" s="55"/>
      <c r="D17" s="46" t="s">
        <v>22</v>
      </c>
      <c r="E17" s="46" t="s">
        <v>22</v>
      </c>
      <c r="F17" s="56"/>
      <c r="G17" s="57">
        <f t="shared" si="0"/>
        <v>0</v>
      </c>
      <c r="H17" s="58" t="s">
        <v>22</v>
      </c>
    </row>
    <row r="18" spans="1:8" ht="15.95" customHeight="1" x14ac:dyDescent="0.3">
      <c r="A18" s="54" t="s">
        <v>24</v>
      </c>
      <c r="B18" s="55"/>
      <c r="C18" s="55"/>
      <c r="D18" s="46" t="s">
        <v>22</v>
      </c>
      <c r="E18" s="46" t="s">
        <v>22</v>
      </c>
      <c r="F18" s="56"/>
      <c r="G18" s="57">
        <f t="shared" si="0"/>
        <v>0</v>
      </c>
      <c r="H18" s="58" t="s">
        <v>22</v>
      </c>
    </row>
    <row r="19" spans="1:8" ht="15.95" customHeight="1" x14ac:dyDescent="0.3">
      <c r="A19" s="54" t="s">
        <v>25</v>
      </c>
      <c r="B19" s="55"/>
      <c r="C19" s="55"/>
      <c r="D19" s="46" t="s">
        <v>22</v>
      </c>
      <c r="E19" s="46" t="s">
        <v>22</v>
      </c>
      <c r="F19" s="56"/>
      <c r="G19" s="57">
        <f>F19/$D$8</f>
        <v>0</v>
      </c>
      <c r="H19" s="58" t="s">
        <v>22</v>
      </c>
    </row>
    <row r="20" spans="1:8" ht="15.95" customHeight="1" x14ac:dyDescent="0.3">
      <c r="A20" s="54" t="s">
        <v>26</v>
      </c>
      <c r="B20" s="55"/>
      <c r="C20" s="55"/>
      <c r="D20" s="46" t="s">
        <v>22</v>
      </c>
      <c r="E20" s="46" t="s">
        <v>22</v>
      </c>
      <c r="F20" s="56"/>
      <c r="G20" s="57">
        <f t="shared" si="0"/>
        <v>0</v>
      </c>
      <c r="H20" s="58" t="s">
        <v>22</v>
      </c>
    </row>
    <row r="21" spans="1:8" ht="15.95" customHeight="1" x14ac:dyDescent="0.3">
      <c r="A21" s="54" t="s">
        <v>27</v>
      </c>
      <c r="B21" s="55"/>
      <c r="C21" s="55"/>
      <c r="D21" s="46">
        <v>1</v>
      </c>
      <c r="E21" s="46">
        <v>1</v>
      </c>
      <c r="F21" s="56">
        <v>50</v>
      </c>
      <c r="G21" s="57">
        <f t="shared" si="0"/>
        <v>0.5</v>
      </c>
      <c r="H21" s="59">
        <f>(800*(($D21*F21)/$E21))/1000</f>
        <v>40</v>
      </c>
    </row>
    <row r="22" spans="1:8" ht="15.95" customHeight="1" x14ac:dyDescent="0.3">
      <c r="A22" s="60"/>
      <c r="B22" s="61"/>
      <c r="C22" s="61"/>
      <c r="D22" s="46"/>
      <c r="E22" s="46"/>
      <c r="F22" s="56"/>
      <c r="G22" s="52"/>
      <c r="H22" s="53"/>
    </row>
    <row r="23" spans="1:8" ht="15.95" customHeight="1" x14ac:dyDescent="0.3">
      <c r="A23" s="50" t="s">
        <v>28</v>
      </c>
      <c r="B23" s="61"/>
      <c r="C23" s="61"/>
      <c r="D23" s="46"/>
      <c r="E23" s="46"/>
      <c r="F23" s="56"/>
      <c r="G23" s="52"/>
      <c r="H23" s="53"/>
    </row>
    <row r="24" spans="1:8" ht="15.95" customHeight="1" x14ac:dyDescent="0.3">
      <c r="A24" s="131" t="s">
        <v>29</v>
      </c>
      <c r="B24" s="129"/>
      <c r="C24" s="129" t="s">
        <v>11</v>
      </c>
      <c r="D24" s="46"/>
      <c r="E24" s="46"/>
      <c r="F24" s="56"/>
      <c r="G24" s="52"/>
      <c r="H24" s="53"/>
    </row>
    <row r="25" spans="1:8" ht="15.95" customHeight="1" x14ac:dyDescent="0.3">
      <c r="A25" s="132" t="s">
        <v>30</v>
      </c>
      <c r="B25" s="130"/>
      <c r="C25" s="130" t="s">
        <v>70</v>
      </c>
      <c r="D25" s="46">
        <v>0.3</v>
      </c>
      <c r="E25" s="46">
        <v>0.9</v>
      </c>
      <c r="F25" s="56"/>
      <c r="G25" s="57">
        <f t="shared" ref="G25:G30" si="1">F25/$D$8</f>
        <v>0</v>
      </c>
      <c r="H25" s="59">
        <f t="shared" ref="H25:H30" si="2">(800*(($D25*F25)/$E25))/1000</f>
        <v>0</v>
      </c>
    </row>
    <row r="26" spans="1:8" ht="15.95" customHeight="1" x14ac:dyDescent="0.3">
      <c r="A26" s="132" t="s">
        <v>31</v>
      </c>
      <c r="B26" s="130"/>
      <c r="C26" s="130" t="s">
        <v>107</v>
      </c>
      <c r="D26" s="46">
        <v>0.3</v>
      </c>
      <c r="E26" s="46">
        <v>0.7</v>
      </c>
      <c r="F26" s="56"/>
      <c r="G26" s="57">
        <f t="shared" si="1"/>
        <v>0</v>
      </c>
      <c r="H26" s="59">
        <f t="shared" si="2"/>
        <v>0</v>
      </c>
    </row>
    <row r="27" spans="1:8" ht="15.95" customHeight="1" x14ac:dyDescent="0.3">
      <c r="A27" s="132" t="s">
        <v>33</v>
      </c>
      <c r="B27" s="130"/>
      <c r="C27" s="130" t="s">
        <v>70</v>
      </c>
      <c r="D27" s="46">
        <v>0.5</v>
      </c>
      <c r="E27" s="46">
        <v>0.9</v>
      </c>
      <c r="F27" s="56"/>
      <c r="G27" s="57">
        <f t="shared" si="1"/>
        <v>0</v>
      </c>
      <c r="H27" s="59">
        <f t="shared" si="2"/>
        <v>0</v>
      </c>
    </row>
    <row r="28" spans="1:8" ht="15.95" customHeight="1" x14ac:dyDescent="0.3">
      <c r="A28" s="132" t="s">
        <v>33</v>
      </c>
      <c r="B28" s="130"/>
      <c r="C28" s="130" t="s">
        <v>107</v>
      </c>
      <c r="D28" s="46">
        <v>0.5</v>
      </c>
      <c r="E28" s="46">
        <v>0.7</v>
      </c>
      <c r="F28" s="56"/>
      <c r="G28" s="57">
        <f t="shared" si="1"/>
        <v>0</v>
      </c>
      <c r="H28" s="59">
        <f t="shared" si="2"/>
        <v>0</v>
      </c>
    </row>
    <row r="29" spans="1:8" ht="15.95" customHeight="1" x14ac:dyDescent="0.3">
      <c r="A29" s="132" t="s">
        <v>34</v>
      </c>
      <c r="B29" s="130"/>
      <c r="C29" s="130" t="s">
        <v>70</v>
      </c>
      <c r="D29" s="46">
        <v>0.7</v>
      </c>
      <c r="E29" s="46">
        <v>0.9</v>
      </c>
      <c r="F29" s="56"/>
      <c r="G29" s="57">
        <f t="shared" si="1"/>
        <v>0</v>
      </c>
      <c r="H29" s="59">
        <f t="shared" si="2"/>
        <v>0</v>
      </c>
    </row>
    <row r="30" spans="1:8" ht="15.95" customHeight="1" x14ac:dyDescent="0.3">
      <c r="A30" s="132" t="s">
        <v>34</v>
      </c>
      <c r="B30" s="130"/>
      <c r="C30" s="130" t="s">
        <v>107</v>
      </c>
      <c r="D30" s="46">
        <v>0.7</v>
      </c>
      <c r="E30" s="46">
        <v>0.7</v>
      </c>
      <c r="F30" s="56"/>
      <c r="G30" s="57">
        <f t="shared" si="1"/>
        <v>0</v>
      </c>
      <c r="H30" s="59">
        <f t="shared" si="2"/>
        <v>0</v>
      </c>
    </row>
    <row r="31" spans="1:8" ht="15.95" customHeight="1" x14ac:dyDescent="0.3">
      <c r="A31" s="54"/>
      <c r="B31" s="61"/>
      <c r="C31" s="61"/>
      <c r="D31" s="46"/>
      <c r="E31" s="46"/>
      <c r="F31" s="56"/>
      <c r="G31" s="57"/>
      <c r="H31" s="59"/>
    </row>
    <row r="32" spans="1:8" ht="15.95" customHeight="1" x14ac:dyDescent="0.3">
      <c r="A32" s="54"/>
      <c r="B32" s="61"/>
      <c r="C32" s="61"/>
      <c r="D32" s="46"/>
      <c r="E32" s="46"/>
      <c r="F32" s="56"/>
      <c r="G32" s="57"/>
      <c r="H32" s="59"/>
    </row>
    <row r="33" spans="1:8" ht="15.95" customHeight="1" x14ac:dyDescent="0.3">
      <c r="A33" s="60"/>
      <c r="B33" s="61"/>
      <c r="C33" s="61"/>
      <c r="D33" s="46"/>
      <c r="E33" s="46"/>
      <c r="F33" s="56"/>
      <c r="G33" s="52"/>
      <c r="H33" s="58"/>
    </row>
    <row r="34" spans="1:8" ht="15.95" customHeight="1" x14ac:dyDescent="0.3">
      <c r="A34" s="50" t="s">
        <v>35</v>
      </c>
      <c r="B34" s="61"/>
      <c r="C34" s="61" t="s">
        <v>32</v>
      </c>
      <c r="D34" s="46">
        <v>1</v>
      </c>
      <c r="E34" s="46">
        <v>0.7</v>
      </c>
      <c r="F34" s="56"/>
      <c r="G34" s="57">
        <f>F34/$D$8</f>
        <v>0</v>
      </c>
      <c r="H34" s="59">
        <f>(800*(($D34*F34)/$E34))/1000</f>
        <v>0</v>
      </c>
    </row>
    <row r="35" spans="1:8" ht="15.95" customHeight="1" x14ac:dyDescent="0.3">
      <c r="A35" s="50"/>
      <c r="B35" s="61"/>
      <c r="C35" s="61"/>
      <c r="D35" s="46"/>
      <c r="E35" s="46"/>
      <c r="F35" s="56"/>
      <c r="G35" s="57"/>
      <c r="H35" s="59"/>
    </row>
    <row r="36" spans="1:8" ht="15.95" customHeight="1" x14ac:dyDescent="0.3">
      <c r="A36" s="50"/>
      <c r="B36" s="61"/>
      <c r="C36" s="61"/>
      <c r="D36" s="46"/>
      <c r="E36" s="46"/>
      <c r="F36" s="56"/>
      <c r="G36" s="57"/>
      <c r="H36" s="59"/>
    </row>
    <row r="37" spans="1:8" ht="15.95" customHeight="1" x14ac:dyDescent="0.3">
      <c r="A37" s="50"/>
      <c r="B37" s="61"/>
      <c r="C37" s="61"/>
      <c r="D37" s="46"/>
      <c r="E37" s="46"/>
      <c r="F37" s="56"/>
      <c r="G37" s="57"/>
      <c r="H37" s="58"/>
    </row>
    <row r="38" spans="1:8" ht="15.95" customHeight="1" x14ac:dyDescent="0.3">
      <c r="A38" s="50" t="s">
        <v>36</v>
      </c>
      <c r="B38" s="61"/>
      <c r="C38" s="61"/>
      <c r="D38" s="46"/>
      <c r="E38" s="46"/>
      <c r="F38" s="56"/>
      <c r="G38" s="52"/>
      <c r="H38" s="58"/>
    </row>
    <row r="39" spans="1:8" ht="15.95" customHeight="1" x14ac:dyDescent="0.3">
      <c r="A39" s="54" t="s">
        <v>37</v>
      </c>
      <c r="B39" s="61"/>
      <c r="C39" s="130" t="s">
        <v>70</v>
      </c>
      <c r="D39" s="46">
        <v>1</v>
      </c>
      <c r="E39" s="46">
        <v>0.9</v>
      </c>
      <c r="F39" s="56"/>
      <c r="G39" s="57">
        <f>F39/$D$8</f>
        <v>0</v>
      </c>
      <c r="H39" s="59">
        <f>(800*(($D39*F39)/$E39))/1000</f>
        <v>0</v>
      </c>
    </row>
    <row r="40" spans="1:8" ht="15.95" customHeight="1" x14ac:dyDescent="0.3">
      <c r="A40" s="54" t="s">
        <v>37</v>
      </c>
      <c r="B40" s="61"/>
      <c r="C40" s="130" t="s">
        <v>107</v>
      </c>
      <c r="D40" s="46">
        <v>1</v>
      </c>
      <c r="E40" s="46">
        <v>0.7</v>
      </c>
      <c r="F40" s="56"/>
      <c r="G40" s="57">
        <f>F40/$D$8</f>
        <v>0</v>
      </c>
      <c r="H40" s="59">
        <f>(800*(($D40*F40)/$E40))/1000</f>
        <v>0</v>
      </c>
    </row>
    <row r="41" spans="1:8" ht="15.95" customHeight="1" x14ac:dyDescent="0.3">
      <c r="A41" s="54" t="s">
        <v>108</v>
      </c>
      <c r="B41" s="61"/>
      <c r="C41" s="130" t="s">
        <v>107</v>
      </c>
      <c r="D41" s="46">
        <v>1</v>
      </c>
      <c r="E41" s="46">
        <v>0.7</v>
      </c>
      <c r="F41" s="56"/>
      <c r="G41" s="57">
        <f>F41/$D$8</f>
        <v>0</v>
      </c>
      <c r="H41" s="59">
        <f>(800*(($D41*F41)/$E41))/1000</f>
        <v>0</v>
      </c>
    </row>
    <row r="42" spans="1:8" ht="15.95" customHeight="1" x14ac:dyDescent="0.3">
      <c r="A42" s="54" t="s">
        <v>38</v>
      </c>
      <c r="B42" s="61"/>
      <c r="C42" s="61"/>
      <c r="D42" s="46">
        <v>0.3</v>
      </c>
      <c r="E42" s="46">
        <v>1</v>
      </c>
      <c r="F42" s="56"/>
      <c r="G42" s="57">
        <f>F42/$D$8</f>
        <v>0</v>
      </c>
      <c r="H42" s="59">
        <f>(800*(($D42*F42)/$E42))/1000</f>
        <v>0</v>
      </c>
    </row>
    <row r="43" spans="1:8" ht="15.95" customHeight="1" x14ac:dyDescent="0.3">
      <c r="A43" s="62"/>
      <c r="B43" s="63"/>
      <c r="C43" s="63"/>
      <c r="D43" s="64"/>
      <c r="E43" s="64"/>
      <c r="F43" s="65"/>
      <c r="G43" s="66"/>
      <c r="H43" s="67"/>
    </row>
    <row r="44" spans="1:8" ht="15.95" customHeight="1" x14ac:dyDescent="0.3">
      <c r="A44" s="68"/>
      <c r="B44" s="63"/>
      <c r="C44" s="63"/>
      <c r="D44" s="64"/>
      <c r="E44" s="64"/>
      <c r="F44" s="65"/>
      <c r="G44" s="66"/>
      <c r="H44" s="69"/>
    </row>
    <row r="45" spans="1:8" x14ac:dyDescent="0.3">
      <c r="A45" s="70" t="s">
        <v>39</v>
      </c>
      <c r="B45" s="71"/>
      <c r="C45" s="71"/>
      <c r="D45" s="72"/>
      <c r="E45" s="72"/>
      <c r="F45" s="73">
        <f>SUM(F14:F44)</f>
        <v>50</v>
      </c>
      <c r="G45" s="74">
        <f>SUM(G14:G44)</f>
        <v>0.5</v>
      </c>
      <c r="H45" s="75">
        <f>ROUND(SUM(H14:H44),0)</f>
        <v>40</v>
      </c>
    </row>
    <row r="46" spans="1:8" x14ac:dyDescent="0.3">
      <c r="A46" s="87" t="s">
        <v>40</v>
      </c>
      <c r="B46" s="71"/>
      <c r="C46" s="71"/>
      <c r="D46" s="72"/>
      <c r="E46" s="72"/>
      <c r="F46" s="76">
        <f>SUM(F38:F44)</f>
        <v>0</v>
      </c>
      <c r="G46" s="14"/>
      <c r="H46" s="77"/>
    </row>
    <row r="47" spans="1:8" x14ac:dyDescent="0.3">
      <c r="A47" s="8" t="s">
        <v>115</v>
      </c>
      <c r="B47" s="28"/>
      <c r="C47" s="28"/>
      <c r="D47" s="14"/>
      <c r="E47" s="14"/>
      <c r="F47" s="78"/>
      <c r="H47" s="79"/>
    </row>
    <row r="48" spans="1:8" x14ac:dyDescent="0.3">
      <c r="A48" s="28"/>
      <c r="B48" s="28"/>
      <c r="C48" s="28"/>
      <c r="D48" s="14"/>
      <c r="E48" s="14"/>
      <c r="F48" s="78"/>
      <c r="H48" s="14" t="s">
        <v>41</v>
      </c>
    </row>
    <row r="57" spans="1:1" x14ac:dyDescent="0.3">
      <c r="A57" s="43"/>
    </row>
    <row r="58" spans="1:1" x14ac:dyDescent="0.3">
      <c r="A58" s="43"/>
    </row>
    <row r="59" spans="1:1" x14ac:dyDescent="0.3">
      <c r="A59" s="43"/>
    </row>
  </sheetData>
  <sheetProtection selectLockedCells="1"/>
  <mergeCells count="6">
    <mergeCell ref="A8:C8"/>
    <mergeCell ref="A3:H3"/>
    <mergeCell ref="A9:H9"/>
    <mergeCell ref="E1:H1"/>
    <mergeCell ref="A1:B1"/>
    <mergeCell ref="C1:D1"/>
  </mergeCells>
  <pageMargins left="0.70866141732283472" right="3.937007874015748E-2" top="0.31496062992125984" bottom="0.39370078740157483" header="0.31496062992125984" footer="0.31496062992125984"/>
  <pageSetup orientation="portrait" r:id="rId1"/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0</xdr:col>
                <xdr:colOff>19050</xdr:colOff>
                <xdr:row>0</xdr:row>
                <xdr:rowOff>0</xdr:rowOff>
              </from>
              <to>
                <xdr:col>1</xdr:col>
                <xdr:colOff>762000</xdr:colOff>
                <xdr:row>0</xdr:row>
                <xdr:rowOff>933450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L57"/>
  <sheetViews>
    <sheetView topLeftCell="A28" zoomScaleNormal="100" workbookViewId="0">
      <selection activeCell="O22" sqref="O22"/>
    </sheetView>
  </sheetViews>
  <sheetFormatPr defaultRowHeight="13.5" x14ac:dyDescent="0.3"/>
  <cols>
    <col min="1" max="1" width="9.1640625" style="8" customWidth="1"/>
    <col min="2" max="2" width="24" style="8" customWidth="1"/>
    <col min="3" max="3" width="7.5" style="8" customWidth="1"/>
    <col min="4" max="4" width="7.83203125" style="8" customWidth="1"/>
    <col min="5" max="5" width="13.5" style="8" customWidth="1"/>
    <col min="6" max="6" width="15" style="8" customWidth="1"/>
    <col min="7" max="7" width="17.6640625" style="8" customWidth="1"/>
    <col min="8" max="9" width="15.83203125" style="8" customWidth="1"/>
    <col min="10" max="10" width="20.6640625" style="8" customWidth="1"/>
    <col min="11" max="11" width="9.33203125" style="8"/>
    <col min="12" max="12" width="21.1640625" style="8" customWidth="1"/>
    <col min="13" max="16384" width="9.33203125" style="8"/>
  </cols>
  <sheetData>
    <row r="1" spans="1:12" ht="95.25" customHeight="1" x14ac:dyDescent="0.45">
      <c r="A1" s="179"/>
      <c r="B1" s="179"/>
      <c r="C1" s="163" t="s">
        <v>51</v>
      </c>
      <c r="D1" s="164"/>
      <c r="E1" s="164"/>
      <c r="F1" s="160" t="s">
        <v>112</v>
      </c>
      <c r="G1" s="160"/>
      <c r="H1" s="160"/>
      <c r="I1" s="160"/>
      <c r="J1" s="82"/>
      <c r="L1" s="7"/>
    </row>
    <row r="2" spans="1:12" ht="21" customHeight="1" x14ac:dyDescent="0.3">
      <c r="A2" s="17"/>
      <c r="B2" s="29" t="s">
        <v>4</v>
      </c>
      <c r="C2" s="86"/>
      <c r="D2" s="84"/>
      <c r="E2" s="30"/>
      <c r="F2" s="31" t="s">
        <v>5</v>
      </c>
      <c r="G2" s="86"/>
      <c r="H2" s="84"/>
      <c r="I2" s="85"/>
      <c r="J2" s="82"/>
      <c r="L2" s="7"/>
    </row>
    <row r="3" spans="1:12" ht="21" customHeight="1" x14ac:dyDescent="0.45">
      <c r="A3" s="17"/>
      <c r="B3" s="17"/>
      <c r="C3" s="17"/>
      <c r="D3" s="17"/>
      <c r="E3" s="18"/>
      <c r="F3" s="19"/>
      <c r="G3" s="19"/>
      <c r="H3" s="12"/>
      <c r="I3" s="12"/>
      <c r="J3" s="17"/>
      <c r="L3" s="7"/>
    </row>
    <row r="4" spans="1:12" ht="20.100000000000001" customHeight="1" thickBot="1" x14ac:dyDescent="0.4">
      <c r="A4" s="161" t="s">
        <v>42</v>
      </c>
      <c r="B4" s="161"/>
      <c r="C4" s="161"/>
      <c r="D4" s="161"/>
      <c r="E4" s="161"/>
      <c r="F4" s="161"/>
      <c r="G4" s="161"/>
      <c r="H4" s="161"/>
      <c r="I4" s="161"/>
      <c r="J4" s="80"/>
      <c r="K4" s="5"/>
      <c r="L4" s="7"/>
    </row>
    <row r="5" spans="1:12" ht="15.95" customHeight="1" x14ac:dyDescent="0.3">
      <c r="K5" s="1"/>
      <c r="L5" s="7"/>
    </row>
    <row r="6" spans="1:12" s="97" customFormat="1" ht="15.95" customHeight="1" x14ac:dyDescent="0.3">
      <c r="A6" s="98"/>
      <c r="B6" s="98"/>
      <c r="C6" s="98"/>
      <c r="D6" s="98"/>
      <c r="E6" s="98"/>
      <c r="F6" s="98"/>
      <c r="G6" s="103"/>
      <c r="H6" s="103"/>
    </row>
    <row r="7" spans="1:12" s="97" customFormat="1" ht="15.95" customHeight="1" x14ac:dyDescent="0.3">
      <c r="A7" s="102"/>
      <c r="B7" s="104"/>
      <c r="C7" s="99"/>
      <c r="D7" s="105"/>
      <c r="E7" s="103"/>
      <c r="F7" s="105"/>
      <c r="G7" s="105"/>
      <c r="H7" s="103"/>
    </row>
    <row r="8" spans="1:12" s="97" customFormat="1" ht="24.75" customHeight="1" x14ac:dyDescent="0.3">
      <c r="A8" s="101" t="s">
        <v>43</v>
      </c>
      <c r="B8" s="99"/>
      <c r="C8" s="100"/>
      <c r="D8" s="100"/>
      <c r="E8" s="103"/>
      <c r="F8" s="110">
        <f>'Application Page 2'!F45</f>
        <v>50</v>
      </c>
      <c r="G8" s="100" t="s">
        <v>44</v>
      </c>
      <c r="H8" s="103"/>
    </row>
    <row r="9" spans="1:12" s="97" customFormat="1" ht="30" customHeight="1" x14ac:dyDescent="0.3">
      <c r="A9" s="101" t="s">
        <v>105</v>
      </c>
      <c r="B9" s="99"/>
      <c r="C9" s="100"/>
      <c r="D9" s="100"/>
      <c r="E9" s="103"/>
      <c r="F9" s="110">
        <f>(800*((1*F8)+(0.3*SUM('Application Page 2'!F38:F44))))/1000</f>
        <v>40</v>
      </c>
      <c r="G9" s="100" t="s">
        <v>45</v>
      </c>
      <c r="H9" s="103"/>
    </row>
    <row r="10" spans="1:12" s="97" customFormat="1" ht="15.95" customHeight="1" x14ac:dyDescent="0.3">
      <c r="A10" s="101" t="s">
        <v>46</v>
      </c>
      <c r="B10" s="99"/>
      <c r="C10" s="100"/>
      <c r="D10" s="100"/>
      <c r="E10" s="103"/>
      <c r="F10" s="110">
        <f>'Application Page 2'!H45</f>
        <v>40</v>
      </c>
      <c r="G10" s="100" t="s">
        <v>45</v>
      </c>
      <c r="H10" s="103"/>
    </row>
    <row r="11" spans="1:12" s="97" customFormat="1" ht="20.25" customHeight="1" x14ac:dyDescent="0.3">
      <c r="A11" s="101" t="s">
        <v>47</v>
      </c>
      <c r="B11" s="101"/>
      <c r="C11" s="106"/>
      <c r="D11" s="102"/>
      <c r="E11" s="103"/>
      <c r="F11" s="111">
        <f>F9-F10</f>
        <v>0</v>
      </c>
      <c r="G11" s="102" t="s">
        <v>45</v>
      </c>
      <c r="H11" s="103"/>
    </row>
    <row r="12" spans="1:12" s="97" customFormat="1" ht="15.95" customHeight="1" x14ac:dyDescent="0.3">
      <c r="A12" s="102"/>
      <c r="B12" s="102"/>
      <c r="C12" s="102"/>
      <c r="D12" s="102"/>
      <c r="E12" s="102"/>
      <c r="F12" s="112" t="str">
        <f>IF(F10&lt;=F9,"OK","Try Again")</f>
        <v>OK</v>
      </c>
      <c r="G12" s="99"/>
      <c r="H12" s="103"/>
    </row>
    <row r="13" spans="1:12" s="97" customFormat="1" ht="15.95" customHeight="1" x14ac:dyDescent="0.3">
      <c r="A13" s="103"/>
      <c r="B13" s="103"/>
      <c r="C13" s="103"/>
      <c r="D13" s="103"/>
      <c r="E13" s="103"/>
      <c r="F13" s="103"/>
      <c r="G13" s="103"/>
      <c r="H13" s="103"/>
    </row>
    <row r="14" spans="1:12" s="97" customFormat="1" ht="15.95" customHeight="1" x14ac:dyDescent="0.3">
      <c r="A14" s="103"/>
      <c r="B14" s="103"/>
      <c r="C14" s="103"/>
      <c r="D14" s="103"/>
      <c r="E14" s="103"/>
      <c r="F14" s="103"/>
      <c r="G14" s="103"/>
      <c r="H14" s="103"/>
    </row>
    <row r="15" spans="1:12" s="97" customFormat="1" ht="15.95" customHeight="1" x14ac:dyDescent="0.3">
      <c r="A15" s="103"/>
      <c r="B15" s="103"/>
      <c r="C15" s="103"/>
      <c r="D15" s="103"/>
      <c r="E15" s="103"/>
      <c r="F15" s="103"/>
      <c r="G15" s="103"/>
      <c r="H15" s="103"/>
    </row>
    <row r="16" spans="1:12" s="97" customFormat="1" ht="15.95" customHeight="1" x14ac:dyDescent="0.3">
      <c r="A16" s="180" t="s">
        <v>113</v>
      </c>
      <c r="B16" s="180"/>
      <c r="C16" s="180"/>
      <c r="D16" s="180"/>
      <c r="E16" s="180"/>
      <c r="F16" s="180"/>
      <c r="G16" s="180"/>
      <c r="H16" s="180"/>
      <c r="I16" s="180"/>
    </row>
    <row r="17" spans="1:9" s="97" customFormat="1" ht="15.95" customHeight="1" x14ac:dyDescent="0.3">
      <c r="A17" s="180"/>
      <c r="B17" s="180"/>
      <c r="C17" s="180"/>
      <c r="D17" s="180"/>
      <c r="E17" s="180"/>
      <c r="F17" s="180"/>
      <c r="G17" s="180"/>
      <c r="H17" s="180"/>
      <c r="I17" s="180"/>
    </row>
    <row r="18" spans="1:9" s="97" customFormat="1" ht="15.95" customHeight="1" x14ac:dyDescent="0.3">
      <c r="A18" s="180"/>
      <c r="B18" s="180"/>
      <c r="C18" s="180"/>
      <c r="D18" s="180"/>
      <c r="E18" s="180"/>
      <c r="F18" s="180"/>
      <c r="G18" s="180"/>
      <c r="H18" s="180"/>
      <c r="I18" s="180"/>
    </row>
    <row r="19" spans="1:9" s="97" customFormat="1" ht="15.95" customHeight="1" x14ac:dyDescent="0.3">
      <c r="A19" s="180"/>
      <c r="B19" s="180"/>
      <c r="C19" s="180"/>
      <c r="D19" s="180"/>
      <c r="E19" s="180"/>
      <c r="F19" s="180"/>
      <c r="G19" s="180"/>
      <c r="H19" s="180"/>
      <c r="I19" s="180"/>
    </row>
    <row r="20" spans="1:9" s="97" customFormat="1" ht="15.95" customHeight="1" x14ac:dyDescent="0.3"/>
    <row r="21" spans="1:9" s="97" customFormat="1" ht="15.95" customHeight="1" x14ac:dyDescent="0.3"/>
    <row r="22" spans="1:9" s="97" customFormat="1" ht="15.95" customHeight="1" x14ac:dyDescent="0.3"/>
    <row r="23" spans="1:9" s="97" customFormat="1" ht="15.95" customHeight="1" x14ac:dyDescent="0.3">
      <c r="A23" s="107"/>
      <c r="B23" s="107"/>
      <c r="C23" s="107"/>
      <c r="D23" s="107"/>
      <c r="G23" s="97" t="s">
        <v>2</v>
      </c>
      <c r="H23" s="107"/>
      <c r="I23" s="107"/>
    </row>
    <row r="24" spans="1:9" s="97" customFormat="1" ht="15.95" customHeight="1" x14ac:dyDescent="0.3">
      <c r="A24" s="97" t="s">
        <v>103</v>
      </c>
    </row>
    <row r="25" spans="1:9" s="97" customFormat="1" ht="15.95" customHeight="1" x14ac:dyDescent="0.3"/>
    <row r="26" spans="1:9" s="97" customFormat="1" ht="15.95" customHeight="1" x14ac:dyDescent="0.3"/>
    <row r="27" spans="1:9" s="97" customFormat="1" ht="15.95" customHeight="1" x14ac:dyDescent="0.3"/>
    <row r="28" spans="1:9" s="97" customFormat="1" ht="15.95" customHeight="1" x14ac:dyDescent="0.3"/>
    <row r="29" spans="1:9" s="97" customFormat="1" ht="15.95" customHeight="1" thickBot="1" x14ac:dyDescent="0.35">
      <c r="A29" s="108"/>
      <c r="B29" s="108"/>
      <c r="C29" s="108"/>
      <c r="D29" s="108"/>
      <c r="E29" s="108"/>
      <c r="F29" s="108"/>
      <c r="G29" s="108"/>
      <c r="H29" s="108"/>
      <c r="I29" s="108"/>
    </row>
    <row r="30" spans="1:9" s="97" customFormat="1" ht="15.95" customHeight="1" x14ac:dyDescent="0.3">
      <c r="A30" s="109" t="s">
        <v>48</v>
      </c>
    </row>
    <row r="31" spans="1:9" s="97" customFormat="1" ht="15.95" customHeight="1" x14ac:dyDescent="0.3"/>
    <row r="32" spans="1:9" s="97" customFormat="1" ht="15.95" customHeight="1" x14ac:dyDescent="0.3">
      <c r="A32" s="180" t="s">
        <v>114</v>
      </c>
      <c r="B32" s="180"/>
      <c r="C32" s="180"/>
      <c r="D32" s="180"/>
      <c r="E32" s="180"/>
      <c r="F32" s="180"/>
      <c r="G32" s="180"/>
      <c r="H32" s="180"/>
      <c r="I32" s="180"/>
    </row>
    <row r="33" spans="1:9" s="97" customFormat="1" ht="15.95" customHeight="1" x14ac:dyDescent="0.3">
      <c r="A33" s="180"/>
      <c r="B33" s="180"/>
      <c r="C33" s="180"/>
      <c r="D33" s="180"/>
      <c r="E33" s="180"/>
      <c r="F33" s="180"/>
      <c r="G33" s="180"/>
      <c r="H33" s="180"/>
      <c r="I33" s="180"/>
    </row>
    <row r="34" spans="1:9" s="97" customFormat="1" ht="15.95" customHeight="1" x14ac:dyDescent="0.3"/>
    <row r="35" spans="1:9" s="97" customFormat="1" ht="15.95" customHeight="1" x14ac:dyDescent="0.3"/>
    <row r="36" spans="1:9" s="97" customFormat="1" ht="15.95" customHeight="1" x14ac:dyDescent="0.3">
      <c r="A36" s="107"/>
      <c r="B36" s="107"/>
      <c r="C36" s="107"/>
      <c r="D36" s="107"/>
    </row>
    <row r="37" spans="1:9" s="97" customFormat="1" ht="15.95" customHeight="1" x14ac:dyDescent="0.3">
      <c r="A37" s="97" t="s">
        <v>104</v>
      </c>
      <c r="G37" s="97" t="s">
        <v>2</v>
      </c>
      <c r="H37" s="107"/>
      <c r="I37" s="107"/>
    </row>
    <row r="38" spans="1:9" s="97" customFormat="1" ht="15.95" customHeight="1" x14ac:dyDescent="0.3">
      <c r="A38" s="97" t="s">
        <v>49</v>
      </c>
    </row>
    <row r="39" spans="1:9" s="97" customFormat="1" ht="15.95" customHeight="1" x14ac:dyDescent="0.3"/>
    <row r="40" spans="1:9" s="97" customFormat="1" ht="15.95" customHeight="1" x14ac:dyDescent="0.3"/>
    <row r="41" spans="1:9" s="97" customFormat="1" ht="15.95" customHeight="1" x14ac:dyDescent="0.3"/>
    <row r="42" spans="1:9" s="93" customFormat="1" ht="15.95" customHeight="1" x14ac:dyDescent="0.3">
      <c r="A42" s="88"/>
      <c r="B42" s="89"/>
      <c r="C42" s="89"/>
      <c r="D42" s="89"/>
      <c r="E42" s="95"/>
      <c r="F42" s="95"/>
      <c r="G42" s="91"/>
      <c r="H42" s="96"/>
      <c r="I42" s="90"/>
    </row>
    <row r="43" spans="1:9" s="93" customFormat="1" ht="15.95" customHeight="1" x14ac:dyDescent="0.3">
      <c r="B43" s="89"/>
      <c r="C43" s="89"/>
      <c r="D43" s="89"/>
      <c r="E43" s="95"/>
      <c r="F43" s="95"/>
      <c r="G43" s="91"/>
      <c r="H43" s="96"/>
      <c r="I43" s="90"/>
    </row>
    <row r="44" spans="1:9" s="93" customFormat="1" x14ac:dyDescent="0.3">
      <c r="A44" s="92"/>
      <c r="B44" s="89"/>
      <c r="C44" s="89"/>
      <c r="D44" s="89"/>
      <c r="E44" s="95"/>
      <c r="F44" s="95"/>
      <c r="G44" s="89"/>
      <c r="H44" s="96"/>
      <c r="I44" s="90"/>
    </row>
    <row r="45" spans="1:9" s="93" customFormat="1" x14ac:dyDescent="0.3">
      <c r="A45" s="94"/>
      <c r="B45" s="89"/>
      <c r="C45" s="89"/>
      <c r="D45" s="89"/>
      <c r="E45" s="95"/>
      <c r="F45" s="95"/>
      <c r="G45" s="92"/>
      <c r="I45" s="83" t="s">
        <v>50</v>
      </c>
    </row>
    <row r="46" spans="1:9" s="93" customFormat="1" x14ac:dyDescent="0.3">
      <c r="A46" s="89"/>
      <c r="B46" s="89"/>
      <c r="C46" s="89"/>
      <c r="D46" s="89"/>
      <c r="E46" s="95"/>
      <c r="F46" s="95"/>
      <c r="G46" s="92"/>
      <c r="I46" s="95"/>
    </row>
    <row r="55" spans="1:1" x14ac:dyDescent="0.3">
      <c r="A55" s="43"/>
    </row>
    <row r="56" spans="1:1" x14ac:dyDescent="0.3">
      <c r="A56" s="43"/>
    </row>
    <row r="57" spans="1:1" x14ac:dyDescent="0.3">
      <c r="A57" s="43"/>
    </row>
  </sheetData>
  <mergeCells count="6">
    <mergeCell ref="A32:I33"/>
    <mergeCell ref="A1:B1"/>
    <mergeCell ref="C1:E1"/>
    <mergeCell ref="F1:I1"/>
    <mergeCell ref="A4:I4"/>
    <mergeCell ref="A16:I19"/>
  </mergeCells>
  <pageMargins left="0.70866141732283472" right="3.937007874015748E-2" top="0.31496062992125984" bottom="0.39370078740157483" header="0.31496062992125984" footer="0.31496062992125984"/>
  <pageSetup orientation="portrait" r:id="rId1"/>
  <drawing r:id="rId2"/>
  <legacyDrawing r:id="rId3"/>
  <controls>
    <mc:AlternateContent xmlns:mc="http://schemas.openxmlformats.org/markup-compatibility/2006">
      <mc:Choice Requires="x14">
        <control shapeId="4097" r:id="rId4" name="Image1">
          <controlPr defaultSize="0" autoLine="0" r:id="rId5">
            <anchor moveWithCells="1">
              <from>
                <xdr:col>0</xdr:col>
                <xdr:colOff>19050</xdr:colOff>
                <xdr:row>0</xdr:row>
                <xdr:rowOff>0</xdr:rowOff>
              </from>
              <to>
                <xdr:col>1</xdr:col>
                <xdr:colOff>762000</xdr:colOff>
                <xdr:row>0</xdr:row>
                <xdr:rowOff>933450</xdr:rowOff>
              </to>
            </anchor>
          </controlPr>
        </control>
      </mc:Choice>
      <mc:Fallback>
        <control shapeId="4097" r:id="rId4" name="Image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27"/>
  <sheetViews>
    <sheetView workbookViewId="0">
      <selection activeCell="C28" sqref="C28"/>
    </sheetView>
  </sheetViews>
  <sheetFormatPr defaultRowHeight="13.5" x14ac:dyDescent="0.3"/>
  <cols>
    <col min="1" max="1" width="14.83203125" style="8" customWidth="1"/>
    <col min="2" max="2" width="70.83203125" style="8" customWidth="1"/>
    <col min="3" max="3" width="15.5" style="8" customWidth="1"/>
    <col min="4" max="4" width="13.33203125" style="8" customWidth="1"/>
    <col min="5" max="16384" width="9.33203125" style="8"/>
  </cols>
  <sheetData>
    <row r="1" spans="1:4" ht="26.25" x14ac:dyDescent="0.4">
      <c r="A1" s="114" t="s">
        <v>52</v>
      </c>
    </row>
    <row r="2" spans="1:4" ht="15.75" x14ac:dyDescent="0.3">
      <c r="B2" s="128" t="s">
        <v>64</v>
      </c>
      <c r="C2" s="122" t="s">
        <v>17</v>
      </c>
      <c r="D2" s="6"/>
    </row>
    <row r="3" spans="1:4" x14ac:dyDescent="0.3">
      <c r="B3" s="121" t="s">
        <v>65</v>
      </c>
      <c r="C3" s="122">
        <v>0.7</v>
      </c>
    </row>
    <row r="4" spans="1:4" x14ac:dyDescent="0.3">
      <c r="B4" s="127" t="s">
        <v>66</v>
      </c>
      <c r="C4" s="122">
        <v>0.9</v>
      </c>
    </row>
    <row r="5" spans="1:4" s="93" customFormat="1" x14ac:dyDescent="0.3">
      <c r="B5" s="23"/>
      <c r="C5" s="126"/>
    </row>
    <row r="6" spans="1:4" ht="15.75" x14ac:dyDescent="0.3">
      <c r="B6" s="118" t="s">
        <v>53</v>
      </c>
      <c r="C6" s="117" t="s">
        <v>10</v>
      </c>
      <c r="D6" s="117" t="s">
        <v>54</v>
      </c>
    </row>
    <row r="7" spans="1:4" x14ac:dyDescent="0.3">
      <c r="B7" s="116" t="s">
        <v>55</v>
      </c>
      <c r="C7" s="117" t="s">
        <v>16</v>
      </c>
      <c r="D7" s="117" t="s">
        <v>17</v>
      </c>
    </row>
    <row r="8" spans="1:4" ht="15.75" x14ac:dyDescent="0.3">
      <c r="B8" s="118" t="s">
        <v>28</v>
      </c>
      <c r="C8" s="117"/>
      <c r="D8" s="117"/>
    </row>
    <row r="9" spans="1:4" x14ac:dyDescent="0.3">
      <c r="B9" s="119" t="s">
        <v>56</v>
      </c>
      <c r="C9" s="117">
        <v>0.3</v>
      </c>
      <c r="D9" s="117">
        <v>0.9</v>
      </c>
    </row>
    <row r="10" spans="1:4" x14ac:dyDescent="0.3">
      <c r="B10" s="119" t="s">
        <v>106</v>
      </c>
      <c r="C10" s="117">
        <v>0.3</v>
      </c>
      <c r="D10" s="117">
        <v>0.7</v>
      </c>
    </row>
    <row r="11" spans="1:4" x14ac:dyDescent="0.3">
      <c r="B11" s="119" t="s">
        <v>57</v>
      </c>
      <c r="C11" s="117">
        <v>0.5</v>
      </c>
      <c r="D11" s="117">
        <v>0.9</v>
      </c>
    </row>
    <row r="12" spans="1:4" x14ac:dyDescent="0.3">
      <c r="B12" s="119" t="s">
        <v>109</v>
      </c>
      <c r="C12" s="117">
        <v>0.5</v>
      </c>
      <c r="D12" s="117">
        <v>0.7</v>
      </c>
    </row>
    <row r="13" spans="1:4" x14ac:dyDescent="0.3">
      <c r="B13" s="119" t="s">
        <v>58</v>
      </c>
      <c r="C13" s="117">
        <v>0.7</v>
      </c>
      <c r="D13" s="117">
        <v>0.9</v>
      </c>
    </row>
    <row r="14" spans="1:4" x14ac:dyDescent="0.3">
      <c r="B14" s="119" t="s">
        <v>110</v>
      </c>
      <c r="C14" s="117">
        <v>0.7</v>
      </c>
      <c r="D14" s="117">
        <v>0.7</v>
      </c>
    </row>
    <row r="15" spans="1:4" x14ac:dyDescent="0.3">
      <c r="B15" s="119" t="s">
        <v>59</v>
      </c>
      <c r="C15" s="117">
        <v>1</v>
      </c>
      <c r="D15" s="117">
        <v>1</v>
      </c>
    </row>
    <row r="16" spans="1:4" x14ac:dyDescent="0.3">
      <c r="B16" s="119"/>
      <c r="C16" s="117"/>
      <c r="D16" s="117"/>
    </row>
    <row r="17" spans="2:4" ht="15.75" x14ac:dyDescent="0.3">
      <c r="B17" s="118" t="s">
        <v>35</v>
      </c>
      <c r="C17" s="117"/>
      <c r="D17" s="117"/>
    </row>
    <row r="18" spans="2:4" x14ac:dyDescent="0.3">
      <c r="B18" s="119" t="s">
        <v>60</v>
      </c>
      <c r="C18" s="117">
        <v>1</v>
      </c>
      <c r="D18" s="117">
        <v>0.7</v>
      </c>
    </row>
    <row r="19" spans="2:4" x14ac:dyDescent="0.3">
      <c r="B19" s="120"/>
      <c r="C19" s="117"/>
      <c r="D19" s="117"/>
    </row>
    <row r="20" spans="2:4" ht="15.75" x14ac:dyDescent="0.3">
      <c r="B20" s="118" t="s">
        <v>36</v>
      </c>
      <c r="C20" s="117"/>
      <c r="D20" s="117"/>
    </row>
    <row r="21" spans="2:4" x14ac:dyDescent="0.3">
      <c r="B21" s="119" t="s">
        <v>61</v>
      </c>
      <c r="C21" s="117">
        <v>1</v>
      </c>
      <c r="D21" s="117">
        <v>0.9</v>
      </c>
    </row>
    <row r="22" spans="2:4" x14ac:dyDescent="0.3">
      <c r="B22" s="119" t="s">
        <v>111</v>
      </c>
      <c r="C22" s="117">
        <v>1</v>
      </c>
      <c r="D22" s="117">
        <v>0.7</v>
      </c>
    </row>
    <row r="23" spans="2:4" x14ac:dyDescent="0.3">
      <c r="B23" s="119" t="s">
        <v>62</v>
      </c>
      <c r="C23" s="117">
        <v>1</v>
      </c>
      <c r="D23" s="117">
        <v>0.7</v>
      </c>
    </row>
    <row r="24" spans="2:4" x14ac:dyDescent="0.3">
      <c r="B24" s="119" t="s">
        <v>63</v>
      </c>
      <c r="C24" s="117">
        <v>0.3</v>
      </c>
      <c r="D24" s="117">
        <v>1</v>
      </c>
    </row>
    <row r="25" spans="2:4" x14ac:dyDescent="0.3">
      <c r="C25" s="115"/>
      <c r="D25" s="115"/>
    </row>
    <row r="26" spans="2:4" ht="15.75" x14ac:dyDescent="0.3">
      <c r="B26" s="133" t="s">
        <v>91</v>
      </c>
      <c r="C26" s="134"/>
      <c r="D26" s="125" t="s">
        <v>67</v>
      </c>
    </row>
    <row r="27" spans="2:4" x14ac:dyDescent="0.3">
      <c r="B27" s="123" t="s">
        <v>68</v>
      </c>
      <c r="C27" s="124">
        <v>800</v>
      </c>
      <c r="D27" s="125" t="s">
        <v>69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Application Page 1</vt:lpstr>
      <vt:lpstr>Application Page 2</vt:lpstr>
      <vt:lpstr>Application Page 3</vt:lpstr>
      <vt:lpstr>Technical Stuff</vt:lpstr>
    </vt:vector>
  </TitlesOfParts>
  <Company>City of Kelowna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athompso</dc:creator>
  <cp:lastModifiedBy>Maria Lee</cp:lastModifiedBy>
  <cp:lastPrinted>2016-01-12T20:55:44Z</cp:lastPrinted>
  <dcterms:created xsi:type="dcterms:W3CDTF">2009-09-30T20:21:40Z</dcterms:created>
  <dcterms:modified xsi:type="dcterms:W3CDTF">2016-05-25T20:07:05Z</dcterms:modified>
</cp:coreProperties>
</file>